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90" windowWidth="17280" windowHeight="7935" activeTab="5"/>
  </bookViews>
  <sheets>
    <sheet name="PROCEDURE  INSTRUCTIONS" sheetId="1" r:id="rId1"/>
    <sheet name="FORM 735F" sheetId="2" r:id="rId2"/>
    <sheet name="WORKSHEET M-E" sheetId="3" r:id="rId3"/>
    <sheet name="WORKSHEET LC" sheetId="4" r:id="rId4"/>
    <sheet name="WORKBOOK SUBCONTRACTOR" sheetId="5" r:id="rId5"/>
    <sheet name="WORKSHEET AS" sheetId="6" r:id="rId6"/>
  </sheets>
  <definedNames>
    <definedName name="_xlnm.Print_Area" localSheetId="1">'FORM 735F'!$A$1:$M$61</definedName>
    <definedName name="_xlnm.Print_Area" localSheetId="0">'PROCEDURE  INSTRUCTIONS'!$A$1:$H$55</definedName>
    <definedName name="_xlnm.Print_Area" localSheetId="4">'WORKBOOK SUBCONTRACTOR'!$B$1:$N$64</definedName>
    <definedName name="_xlnm.Print_Area" localSheetId="5">'WORKSHEET AS'!$A$1:$M$59</definedName>
    <definedName name="_xlnm.Print_Area" localSheetId="3">'WORKSHEET LC'!$A$1:$M$56</definedName>
    <definedName name="_xlnm.Print_Area" localSheetId="2">'WORKSHEET M-E'!$A$1:$M$57</definedName>
  </definedNames>
  <calcPr fullCalcOnLoad="1"/>
</workbook>
</file>

<file path=xl/sharedStrings.xml><?xml version="1.0" encoding="utf-8"?>
<sst xmlns="http://schemas.openxmlformats.org/spreadsheetml/2006/main" count="202" uniqueCount="115">
  <si>
    <t>Quantity</t>
  </si>
  <si>
    <t>Unit</t>
  </si>
  <si>
    <t>Unit Cost</t>
  </si>
  <si>
    <t>Labor Classification</t>
  </si>
  <si>
    <t>No. of Workers</t>
  </si>
  <si>
    <t>Total Hours</t>
  </si>
  <si>
    <t>Labor Cost</t>
  </si>
  <si>
    <t xml:space="preserve">Prevailing Labor Rate </t>
  </si>
  <si>
    <t>Total Labor Cost</t>
  </si>
  <si>
    <t xml:space="preserve">Total Material and Labor Cost </t>
  </si>
  <si>
    <t xml:space="preserve">General Contractor's Overhead and Profit </t>
  </si>
  <si>
    <t>Total Material(s) and/or Equipment Cost</t>
  </si>
  <si>
    <t>Total General Contractor's Overhead and Profit</t>
  </si>
  <si>
    <t>To $5,000.00    20%</t>
  </si>
  <si>
    <t>$5,001.00  to $15,000.00    17%</t>
  </si>
  <si>
    <t>$15,001.00  to $25,000.00    15%</t>
  </si>
  <si>
    <t>Worker's Compensation</t>
  </si>
  <si>
    <t>Taxes on Labor</t>
  </si>
  <si>
    <t>Department of Public Works</t>
  </si>
  <si>
    <t>Change Order Proposal Workbook</t>
  </si>
  <si>
    <t>State of Connecticut</t>
  </si>
  <si>
    <t>Date:</t>
  </si>
  <si>
    <t>To:</t>
  </si>
  <si>
    <t>From:</t>
  </si>
  <si>
    <t>General Contractor</t>
  </si>
  <si>
    <t>Project Number:</t>
  </si>
  <si>
    <t>Change Order Proposal Number:</t>
  </si>
  <si>
    <t>Project Name</t>
  </si>
  <si>
    <t>and Location:</t>
  </si>
  <si>
    <t xml:space="preserve">Proposed </t>
  </si>
  <si>
    <t>Change:</t>
  </si>
  <si>
    <t xml:space="preserve">Proposed Material and/or Equipment </t>
  </si>
  <si>
    <t xml:space="preserve">Item Cost </t>
  </si>
  <si>
    <t>Hourly Cash Benefits</t>
  </si>
  <si>
    <t>$25,000.00  and greater    12%</t>
  </si>
  <si>
    <t>Additional Bond Premium Cost</t>
  </si>
  <si>
    <t>Trade</t>
  </si>
  <si>
    <r>
      <t>Named Subcontractor(s)</t>
    </r>
    <r>
      <rPr>
        <sz val="8"/>
        <rFont val="Arial"/>
        <family val="0"/>
      </rPr>
      <t xml:space="preserve"> -see attached worksheets</t>
    </r>
  </si>
  <si>
    <t>Cost</t>
  </si>
  <si>
    <t>Total General Contractor's Charge</t>
  </si>
  <si>
    <t>Total Subcontractor(s) Cost</t>
  </si>
  <si>
    <t>6% General Contractor's Mark-up on Subcontractor Cost</t>
  </si>
  <si>
    <t>Total Proposed Change Order Charge</t>
  </si>
  <si>
    <t>Project Manager</t>
  </si>
  <si>
    <t>All Change Order Proposals prepared by the General Contractor or Subcontractor must be</t>
  </si>
  <si>
    <t xml:space="preserve">submitted on DPW approved forms.  DPW reserves the right to alter the format of its Workbook, </t>
  </si>
  <si>
    <t xml:space="preserve">at its option, during the course of the project.  All computations will be consistent with the contract   </t>
  </si>
  <si>
    <t>expected that the contractor will distribute these forms electronically to the subcontractors .</t>
  </si>
  <si>
    <t xml:space="preserve"> </t>
  </si>
  <si>
    <t xml:space="preserve">The DPW computerized workbook is formatted in Microsoft Excel® program for calculations.  </t>
  </si>
  <si>
    <t xml:space="preserve">Workbooks may be completed manually in the event that a user does not have the necessary </t>
  </si>
  <si>
    <t xml:space="preserve">computer capability.  These workbooks are formatted as "Read Only" to insure that the </t>
  </si>
  <si>
    <t xml:space="preserve">original form cannot be used for a specific Change Order Proposal.  Use the "Save As" command </t>
  </si>
  <si>
    <t>to save the file under a different file name (e.g. "COP#3").  The user may want to make a master</t>
  </si>
  <si>
    <t xml:space="preserve">"Read Only" file for each contractor or subcontractor to keep unique data (such as name, labor </t>
  </si>
  <si>
    <t>information etc.) for each entity.  Only the blank cells that require input from the user, lightly</t>
  </si>
  <si>
    <t xml:space="preserve">outlined, will accept data, all other cells are protected. All calculations are done electronically. </t>
  </si>
  <si>
    <t>The form is to be addressed to the Project Manager and indicate the name of the contractor.</t>
  </si>
  <si>
    <t>Enter the Change Order Proposal Number, Date, DPW Project Number, Project Name and</t>
  </si>
  <si>
    <t xml:space="preserve">Location and a description of the proposed change.  </t>
  </si>
  <si>
    <t xml:space="preserve">Enter the Labor Classification and indicate the Number of Workers, Total Hours (the total hours  </t>
  </si>
  <si>
    <t xml:space="preserve">worked for all workers per line item), Prevailing Labor Rate per Hour, Taxes on Labor,  Worker's </t>
  </si>
  <si>
    <t xml:space="preserve">Compensation and Hourly Benefits.  All entries must correspond to the job classification rates in </t>
  </si>
  <si>
    <t xml:space="preserve">Overhead and Profit is automatically computed by ranges.  This amount will be zero if the Total </t>
  </si>
  <si>
    <t>Material and Labor Charge results in a net Credit.  If conditions warrant, include the cost for</t>
  </si>
  <si>
    <t>issued by the Surety or its authorized agent.</t>
  </si>
  <si>
    <t>List the Trade, the Name of each Subcontrator associated with this change and the Total Amount</t>
  </si>
  <si>
    <t>charged by each subcontractor.  Attach all subcontractor Change Order Proposal Worksheets.</t>
  </si>
  <si>
    <t>or by email: Louis.Taylor@ct.gov.</t>
  </si>
  <si>
    <t>Change Order Proposal Worksheet    Procedure</t>
  </si>
  <si>
    <t xml:space="preserve">Indicate the Material and/or Equipment to be used by Quantity, Unit (ft., sq. ft., yd.etc.), Description </t>
  </si>
  <si>
    <r>
      <t xml:space="preserve">and Unit Cost. The Cost per item and the Total Charge will be electronically computed.  A number </t>
    </r>
    <r>
      <rPr>
        <sz val="11"/>
        <rFont val="Arial"/>
        <family val="0"/>
      </rPr>
      <t xml:space="preserve"> </t>
    </r>
  </si>
  <si>
    <r>
      <t>must</t>
    </r>
    <r>
      <rPr>
        <sz val="11"/>
        <rFont val="Arial"/>
        <family val="0"/>
      </rPr>
      <t xml:space="preserve"> appear in the Quantity column for each item.  Note that Lump Sum costs are not acceptable, </t>
    </r>
  </si>
  <si>
    <t xml:space="preserve">except at the sole discretion of the Project Manager, and will require supporting documentation. </t>
  </si>
  <si>
    <t>Total Subcontractor Charge</t>
  </si>
  <si>
    <r>
      <t>Attached to and made a part of</t>
    </r>
    <r>
      <rPr>
        <b/>
        <sz val="10"/>
        <rFont val="Arial"/>
        <family val="2"/>
      </rPr>
      <t xml:space="preserve"> Change Order Proposal Number:</t>
    </r>
  </si>
  <si>
    <t>Subcontractor</t>
  </si>
  <si>
    <t>be entered on Change Order Proposal Workbook Continuation Page M-E.</t>
  </si>
  <si>
    <t xml:space="preserve">Enter credit numbers using standard symbols "-" or "( )."  If necessary, additional line items may </t>
  </si>
  <si>
    <t xml:space="preserve">Additional Proposed Material and/or Equipment </t>
  </si>
  <si>
    <t>Total Additional Material(s) and/or Equipment Cost</t>
  </si>
  <si>
    <t>Change Order Proposal Workbook Continuation Worksheet M-E</t>
  </si>
  <si>
    <t>Use Continuation Worksheet M-E for Additional Material(s) and/or Equipment</t>
  </si>
  <si>
    <t>Use Continuation Worksheet LC for Additional Labor Classifications</t>
  </si>
  <si>
    <t>Use Continuation Worksheet AS for Additional Named Subcontractors</t>
  </si>
  <si>
    <r>
      <t xml:space="preserve">the Prevailing Wage Schedule and as indicated on the Certified Payroll reports.  </t>
    </r>
    <r>
      <rPr>
        <b/>
        <sz val="11"/>
        <rFont val="Arial"/>
        <family val="2"/>
      </rPr>
      <t xml:space="preserve">A copy of the </t>
    </r>
  </si>
  <si>
    <r>
      <t>latest Certified Payroll report must be attached to verify the labor taxes and benefits</t>
    </r>
    <r>
      <rPr>
        <sz val="11"/>
        <rFont val="Arial"/>
        <family val="0"/>
      </rPr>
      <t xml:space="preserve">.  If </t>
    </r>
  </si>
  <si>
    <t xml:space="preserve">necessary, additional line items may be entered on Change Order Proposal Workbook </t>
  </si>
  <si>
    <t>Continuation Page LC.</t>
  </si>
  <si>
    <t>additional Bond Premium.  Attach an invoice or other verification of the additional bond premium</t>
  </si>
  <si>
    <t xml:space="preserve"> Additional Labor Classification</t>
  </si>
  <si>
    <t>Total Additional Labor Cost</t>
  </si>
  <si>
    <t>Change Order Proposal Workbook Continuation Worksheet LC</t>
  </si>
  <si>
    <t>Change Order Proposal Workbook Subcontractor</t>
  </si>
  <si>
    <r>
      <t>Additional Named Subcontractor(s)</t>
    </r>
    <r>
      <rPr>
        <sz val="8"/>
        <rFont val="Arial"/>
        <family val="0"/>
      </rPr>
      <t xml:space="preserve"> -see attached worksheets</t>
    </r>
  </si>
  <si>
    <t xml:space="preserve">Subcontractor's Overhead and Profit </t>
  </si>
  <si>
    <t>Total Subcontractor's Overhead and Profit</t>
  </si>
  <si>
    <t>Total Subcontractor's Charge</t>
  </si>
  <si>
    <t>6% Subontractor's Mark-up on Secondary Subcontractor Cost</t>
  </si>
  <si>
    <t xml:space="preserve">Total Secondary Subcontractor's Cost </t>
  </si>
  <si>
    <t>Total Proposed Subcontractor's Charge</t>
  </si>
  <si>
    <r>
      <t xml:space="preserve">specifications and will not amend the contract documents.  DPW </t>
    </r>
    <r>
      <rPr>
        <b/>
        <sz val="11"/>
        <rFont val="Arial"/>
        <family val="2"/>
      </rPr>
      <t xml:space="preserve">Change Order Proposal </t>
    </r>
  </si>
  <si>
    <r>
      <t>Workbook Form 735F</t>
    </r>
    <r>
      <rPr>
        <sz val="11"/>
        <rFont val="Arial"/>
        <family val="0"/>
      </rPr>
      <t xml:space="preserve"> will be made available to each contractor electronically, on CD disk.  It is  </t>
    </r>
  </si>
  <si>
    <t xml:space="preserve">For assistance please contact DPW Process Mangement, Louis Taylor at (860) 713-5753, </t>
  </si>
  <si>
    <t>Change Order Proposal Workbook Continuation Worksheet Additional  Subcontractors</t>
  </si>
  <si>
    <t xml:space="preserve">Subcontractors are to complete the Change Order Proposal Workbook Subcontractor and submit </t>
  </si>
  <si>
    <t>it to the General Contractor.  Additional line items can be entered on worksheets M-E and LC.</t>
  </si>
  <si>
    <t>M</t>
  </si>
  <si>
    <t xml:space="preserve">ATTEST: </t>
  </si>
  <si>
    <t xml:space="preserve">correct </t>
  </si>
  <si>
    <t>date</t>
  </si>
  <si>
    <t>typed or printed name</t>
  </si>
  <si>
    <t>signature</t>
  </si>
  <si>
    <t xml:space="preserve">The above named subcontractor hereby certifies to the best of his/her knowledge and belief that the foregoing Change Order Proposal Workbook is  </t>
  </si>
  <si>
    <t>By: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</si>
</sst>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0\-0;;;"/>
    <numFmt numFmtId="167" formatCode="0;\-0;;@"/>
  </numFmts>
  <fonts count="14">
    <font>
      <sz val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sz val="6"/>
      <name val="Arial"/>
      <family val="0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31"/>
      </right>
      <top style="medium">
        <color indexed="54"/>
      </top>
      <bottom style="thin">
        <color indexed="31"/>
      </bottom>
    </border>
    <border>
      <left style="thin">
        <color indexed="31"/>
      </left>
      <right style="thin">
        <color indexed="31"/>
      </right>
      <top style="medium">
        <color indexed="54"/>
      </top>
      <bottom style="thin">
        <color indexed="31"/>
      </bottom>
    </border>
    <border>
      <left style="thin">
        <color indexed="31"/>
      </left>
      <right>
        <color indexed="63"/>
      </right>
      <top style="medium">
        <color indexed="54"/>
      </top>
      <bottom style="thin">
        <color indexed="31"/>
      </bottom>
    </border>
    <border>
      <left style="thin">
        <color indexed="54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54"/>
      </left>
      <right style="thin">
        <color indexed="31"/>
      </right>
      <top style="thin">
        <color indexed="31"/>
      </top>
      <bottom style="thin">
        <color indexed="5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54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31"/>
      </left>
      <right style="thin">
        <color indexed="54"/>
      </right>
      <top style="medium">
        <color indexed="54"/>
      </top>
      <bottom style="thin">
        <color indexed="31"/>
      </bottom>
    </border>
    <border>
      <left style="thin">
        <color indexed="31"/>
      </left>
      <right style="thin">
        <color indexed="54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54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54"/>
      </right>
      <top style="thin">
        <color indexed="31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31"/>
      </left>
      <right style="thin">
        <color indexed="54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/>
      <top>
        <color indexed="63"/>
      </top>
      <bottom>
        <color indexed="63"/>
      </bottom>
    </border>
    <border>
      <left style="thin"/>
      <right style="medium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31"/>
      </top>
      <bottom style="thin">
        <color indexed="31"/>
      </bottom>
    </border>
    <border>
      <left style="thin">
        <color indexed="54"/>
      </left>
      <right style="thin">
        <color indexed="54"/>
      </right>
      <top style="thin">
        <color indexed="31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>
        <color indexed="54"/>
      </left>
      <right style="thin">
        <color indexed="54"/>
      </right>
      <top style="thin"/>
      <bottom style="thin"/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>
        <color indexed="63"/>
      </top>
      <bottom style="thin"/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31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54"/>
      </top>
      <bottom style="thin">
        <color indexed="31"/>
      </bottom>
    </border>
    <border>
      <left>
        <color indexed="63"/>
      </left>
      <right style="thin">
        <color indexed="31"/>
      </right>
      <top style="medium">
        <color indexed="54"/>
      </top>
      <bottom style="thin">
        <color indexed="31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31"/>
      </bottom>
    </border>
    <border>
      <left style="thin">
        <color indexed="54"/>
      </left>
      <right>
        <color indexed="63"/>
      </right>
      <top style="thin">
        <color indexed="31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44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right"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65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0" fontId="8" fillId="0" borderId="2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4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4" fontId="2" fillId="0" borderId="0" xfId="0" applyNumberFormat="1" applyFont="1" applyBorder="1" applyAlignment="1">
      <alignment/>
    </xf>
    <xf numFmtId="2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3" fontId="2" fillId="0" borderId="3" xfId="0" applyNumberFormat="1" applyFont="1" applyBorder="1" applyAlignment="1">
      <alignment horizontal="center" vertical="center"/>
    </xf>
    <xf numFmtId="43" fontId="1" fillId="0" borderId="4" xfId="0" applyNumberFormat="1" applyFont="1" applyBorder="1" applyAlignment="1">
      <alignment horizontal="center"/>
    </xf>
    <xf numFmtId="43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43" fontId="1" fillId="0" borderId="4" xfId="0" applyNumberFormat="1" applyFont="1" applyBorder="1" applyAlignment="1">
      <alignment horizontal="center" vertical="center" wrapText="1"/>
    </xf>
    <xf numFmtId="43" fontId="1" fillId="0" borderId="5" xfId="0" applyNumberFormat="1" applyFont="1" applyBorder="1" applyAlignment="1">
      <alignment/>
    </xf>
    <xf numFmtId="9" fontId="1" fillId="0" borderId="5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44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9" xfId="0" applyFont="1" applyBorder="1" applyAlignment="1">
      <alignment vertical="top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top"/>
    </xf>
    <xf numFmtId="0" fontId="0" fillId="0" borderId="12" xfId="0" applyBorder="1" applyAlignment="1">
      <alignment/>
    </xf>
    <xf numFmtId="43" fontId="0" fillId="0" borderId="13" xfId="0" applyNumberForma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43" fontId="1" fillId="0" borderId="4" xfId="0" applyNumberFormat="1" applyFont="1" applyBorder="1" applyAlignment="1">
      <alignment horizontal="right"/>
    </xf>
    <xf numFmtId="43" fontId="1" fillId="0" borderId="5" xfId="0" applyNumberFormat="1" applyFont="1" applyBorder="1" applyAlignment="1">
      <alignment horizontal="right"/>
    </xf>
    <xf numFmtId="0" fontId="8" fillId="0" borderId="15" xfId="0" applyFont="1" applyBorder="1" applyAlignment="1">
      <alignment horizontal="center" vertical="top"/>
    </xf>
    <xf numFmtId="0" fontId="0" fillId="0" borderId="0" xfId="0" applyAlignment="1">
      <alignment horizontal="right"/>
    </xf>
    <xf numFmtId="43" fontId="6" fillId="0" borderId="5" xfId="0" applyNumberFormat="1" applyFont="1" applyBorder="1" applyAlignment="1">
      <alignment/>
    </xf>
    <xf numFmtId="43" fontId="7" fillId="0" borderId="5" xfId="0" applyNumberFormat="1" applyFont="1" applyBorder="1" applyAlignment="1">
      <alignment/>
    </xf>
    <xf numFmtId="44" fontId="11" fillId="0" borderId="3" xfId="0" applyNumberFormat="1" applyFont="1" applyBorder="1" applyAlignment="1">
      <alignment/>
    </xf>
    <xf numFmtId="44" fontId="6" fillId="0" borderId="3" xfId="0" applyNumberFormat="1" applyFont="1" applyBorder="1" applyAlignment="1">
      <alignment/>
    </xf>
    <xf numFmtId="43" fontId="1" fillId="0" borderId="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165" fontId="7" fillId="0" borderId="2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right"/>
      <protection locked="0"/>
    </xf>
    <xf numFmtId="2" fontId="1" fillId="0" borderId="19" xfId="0" applyNumberFormat="1" applyFont="1" applyBorder="1" applyAlignment="1" applyProtection="1">
      <alignment horizontal="right"/>
      <protection locked="0"/>
    </xf>
    <xf numFmtId="0" fontId="1" fillId="0" borderId="20" xfId="0" applyFont="1" applyBorder="1" applyAlignment="1" applyProtection="1">
      <alignment horizontal="right"/>
      <protection locked="0"/>
    </xf>
    <xf numFmtId="1" fontId="1" fillId="0" borderId="21" xfId="0" applyNumberFormat="1" applyFon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right"/>
      <protection locked="0"/>
    </xf>
    <xf numFmtId="44" fontId="1" fillId="0" borderId="22" xfId="0" applyNumberFormat="1" applyFont="1" applyBorder="1" applyAlignment="1" applyProtection="1">
      <alignment horizontal="right"/>
      <protection locked="0"/>
    </xf>
    <xf numFmtId="1" fontId="1" fillId="0" borderId="23" xfId="0" applyNumberFormat="1" applyFont="1" applyBorder="1" applyAlignment="1" applyProtection="1">
      <alignment horizontal="right"/>
      <protection locked="0"/>
    </xf>
    <xf numFmtId="0" fontId="1" fillId="0" borderId="24" xfId="0" applyFont="1" applyBorder="1" applyAlignment="1" applyProtection="1">
      <alignment horizontal="right"/>
      <protection locked="0"/>
    </xf>
    <xf numFmtId="44" fontId="1" fillId="0" borderId="25" xfId="0" applyNumberFormat="1" applyFont="1" applyBorder="1" applyAlignment="1" applyProtection="1">
      <alignment horizontal="right"/>
      <protection locked="0"/>
    </xf>
    <xf numFmtId="43" fontId="1" fillId="0" borderId="26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19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44" fontId="1" fillId="0" borderId="29" xfId="0" applyNumberFormat="1" applyFont="1" applyBorder="1" applyAlignment="1" applyProtection="1">
      <alignment horizontal="center"/>
      <protection locked="0"/>
    </xf>
    <xf numFmtId="1" fontId="1" fillId="0" borderId="30" xfId="0" applyNumberFormat="1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44" fontId="1" fillId="0" borderId="31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4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43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43" fontId="1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43" fontId="0" fillId="0" borderId="20" xfId="0" applyNumberFormat="1" applyBorder="1" applyAlignment="1" applyProtection="1">
      <alignment/>
      <protection locked="0"/>
    </xf>
    <xf numFmtId="43" fontId="0" fillId="0" borderId="22" xfId="0" applyNumberFormat="1" applyBorder="1" applyAlignment="1" applyProtection="1">
      <alignment/>
      <protection locked="0"/>
    </xf>
    <xf numFmtId="43" fontId="0" fillId="0" borderId="25" xfId="0" applyNumberFormat="1" applyBorder="1" applyAlignment="1" applyProtection="1">
      <alignment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0" fillId="0" borderId="33" xfId="0" applyBorder="1" applyAlignment="1">
      <alignment/>
    </xf>
    <xf numFmtId="0" fontId="0" fillId="0" borderId="33" xfId="0" applyBorder="1" applyAlignment="1" applyProtection="1">
      <alignment/>
      <protection locked="0"/>
    </xf>
    <xf numFmtId="44" fontId="1" fillId="0" borderId="3" xfId="0" applyNumberFormat="1" applyFont="1" applyBorder="1" applyAlignment="1">
      <alignment/>
    </xf>
    <xf numFmtId="43" fontId="0" fillId="0" borderId="34" xfId="0" applyNumberFormat="1" applyBorder="1" applyAlignment="1" applyProtection="1">
      <alignment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/>
      <protection locked="0"/>
    </xf>
    <xf numFmtId="0" fontId="6" fillId="0" borderId="37" xfId="0" applyFont="1" applyBorder="1" applyAlignment="1">
      <alignment/>
    </xf>
    <xf numFmtId="0" fontId="2" fillId="0" borderId="38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44" fontId="1" fillId="0" borderId="1" xfId="0" applyNumberFormat="1" applyFont="1" applyBorder="1" applyAlignment="1">
      <alignment/>
    </xf>
    <xf numFmtId="0" fontId="0" fillId="0" borderId="30" xfId="0" applyBorder="1" applyAlignment="1">
      <alignment/>
    </xf>
    <xf numFmtId="1" fontId="1" fillId="0" borderId="21" xfId="0" applyNumberFormat="1" applyFont="1" applyBorder="1" applyAlignment="1" applyProtection="1">
      <alignment horizontal="center"/>
      <protection locked="0"/>
    </xf>
    <xf numFmtId="0" fontId="0" fillId="0" borderId="39" xfId="0" applyBorder="1" applyAlignment="1">
      <alignment/>
    </xf>
    <xf numFmtId="43" fontId="1" fillId="0" borderId="28" xfId="0" applyNumberFormat="1" applyFont="1" applyBorder="1" applyAlignment="1" applyProtection="1">
      <alignment horizontal="center"/>
      <protection locked="0"/>
    </xf>
    <xf numFmtId="43" fontId="1" fillId="0" borderId="29" xfId="0" applyNumberFormat="1" applyFont="1" applyBorder="1" applyAlignment="1" applyProtection="1">
      <alignment horizontal="center"/>
      <protection locked="0"/>
    </xf>
    <xf numFmtId="43" fontId="1" fillId="0" borderId="22" xfId="0" applyNumberFormat="1" applyFont="1" applyBorder="1" applyAlignment="1" applyProtection="1">
      <alignment horizontal="center"/>
      <protection locked="0"/>
    </xf>
    <xf numFmtId="43" fontId="1" fillId="0" borderId="17" xfId="0" applyNumberFormat="1" applyFont="1" applyBorder="1" applyAlignment="1">
      <alignment horizontal="center"/>
    </xf>
    <xf numFmtId="43" fontId="1" fillId="0" borderId="40" xfId="0" applyNumberFormat="1" applyFont="1" applyBorder="1" applyAlignment="1">
      <alignment horizontal="center"/>
    </xf>
    <xf numFmtId="43" fontId="1" fillId="0" borderId="41" xfId="0" applyNumberFormat="1" applyFont="1" applyBorder="1" applyAlignment="1">
      <alignment horizontal="center"/>
    </xf>
    <xf numFmtId="44" fontId="7" fillId="0" borderId="5" xfId="0" applyNumberFormat="1" applyFont="1" applyBorder="1" applyAlignment="1">
      <alignment/>
    </xf>
    <xf numFmtId="44" fontId="12" fillId="0" borderId="42" xfId="0" applyNumberFormat="1" applyFont="1" applyBorder="1" applyAlignment="1">
      <alignment/>
    </xf>
    <xf numFmtId="43" fontId="1" fillId="0" borderId="19" xfId="0" applyNumberFormat="1" applyFont="1" applyBorder="1" applyAlignment="1" applyProtection="1">
      <alignment horizontal="right" vertical="center" wrapText="1"/>
      <protection locked="0"/>
    </xf>
    <xf numFmtId="43" fontId="1" fillId="0" borderId="2" xfId="0" applyNumberFormat="1" applyFont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right" vertical="center" wrapText="1"/>
      <protection locked="0"/>
    </xf>
    <xf numFmtId="43" fontId="1" fillId="0" borderId="19" xfId="0" applyNumberFormat="1" applyFont="1" applyBorder="1" applyAlignment="1" applyProtection="1">
      <alignment horizontal="right" vertical="center"/>
      <protection locked="0"/>
    </xf>
    <xf numFmtId="43" fontId="1" fillId="0" borderId="28" xfId="0" applyNumberFormat="1" applyFont="1" applyBorder="1" applyAlignment="1" applyProtection="1">
      <alignment horizontal="right" vertical="center"/>
      <protection locked="0"/>
    </xf>
    <xf numFmtId="43" fontId="1" fillId="0" borderId="17" xfId="0" applyNumberFormat="1" applyFont="1" applyBorder="1" applyAlignment="1">
      <alignment horizontal="right" vertical="center" wrapText="1"/>
    </xf>
    <xf numFmtId="0" fontId="1" fillId="0" borderId="2" xfId="0" applyFont="1" applyBorder="1" applyAlignment="1" applyProtection="1">
      <alignment horizontal="right" vertical="center" wrapText="1"/>
      <protection locked="0"/>
    </xf>
    <xf numFmtId="43" fontId="1" fillId="0" borderId="29" xfId="0" applyNumberFormat="1" applyFont="1" applyBorder="1" applyAlignment="1" applyProtection="1">
      <alignment horizontal="right"/>
      <protection locked="0"/>
    </xf>
    <xf numFmtId="44" fontId="1" fillId="0" borderId="5" xfId="0" applyNumberFormat="1" applyFont="1" applyBorder="1" applyAlignment="1" applyProtection="1">
      <alignment/>
      <protection locked="0"/>
    </xf>
    <xf numFmtId="43" fontId="1" fillId="0" borderId="40" xfId="0" applyNumberFormat="1" applyFont="1" applyBorder="1" applyAlignment="1">
      <alignment horizontal="right" vertical="center" wrapText="1"/>
    </xf>
    <xf numFmtId="43" fontId="1" fillId="0" borderId="19" xfId="0" applyNumberFormat="1" applyFont="1" applyBorder="1" applyAlignment="1" applyProtection="1">
      <alignment vertical="center"/>
      <protection locked="0"/>
    </xf>
    <xf numFmtId="43" fontId="1" fillId="0" borderId="20" xfId="0" applyNumberFormat="1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horizontal="center" vertical="top"/>
      <protection locked="0"/>
    </xf>
    <xf numFmtId="165" fontId="7" fillId="0" borderId="2" xfId="0" applyNumberFormat="1" applyFont="1" applyBorder="1" applyAlignment="1" applyProtection="1">
      <alignment horizontal="left"/>
      <protection/>
    </xf>
    <xf numFmtId="167" fontId="7" fillId="0" borderId="2" xfId="0" applyNumberFormat="1" applyFont="1" applyBorder="1" applyAlignment="1" applyProtection="1">
      <alignment horizontal="center" vertical="center"/>
      <protection/>
    </xf>
    <xf numFmtId="167" fontId="7" fillId="0" borderId="2" xfId="0" applyNumberFormat="1" applyFont="1" applyBorder="1" applyAlignment="1" applyProtection="1">
      <alignment/>
      <protection/>
    </xf>
    <xf numFmtId="43" fontId="1" fillId="0" borderId="41" xfId="0" applyNumberFormat="1" applyFont="1" applyBorder="1" applyAlignment="1">
      <alignment horizontal="right" vertical="center" wrapText="1"/>
    </xf>
    <xf numFmtId="43" fontId="1" fillId="0" borderId="43" xfId="0" applyNumberFormat="1" applyFont="1" applyBorder="1" applyAlignment="1">
      <alignment horizontal="right" vertical="center" wrapText="1"/>
    </xf>
    <xf numFmtId="49" fontId="7" fillId="0" borderId="2" xfId="0" applyNumberFormat="1" applyFont="1" applyBorder="1" applyAlignment="1" applyProtection="1">
      <alignment/>
      <protection locked="0"/>
    </xf>
    <xf numFmtId="167" fontId="7" fillId="0" borderId="2" xfId="0" applyNumberFormat="1" applyFont="1" applyBorder="1" applyAlignment="1" applyProtection="1">
      <alignment horizontal="left"/>
      <protection/>
    </xf>
    <xf numFmtId="43" fontId="6" fillId="0" borderId="22" xfId="0" applyNumberFormat="1" applyFont="1" applyBorder="1" applyAlignment="1" applyProtection="1">
      <alignment/>
      <protection locked="0"/>
    </xf>
    <xf numFmtId="0" fontId="6" fillId="0" borderId="44" xfId="0" applyFont="1" applyBorder="1" applyAlignment="1" applyProtection="1">
      <alignment horizontal="left" vertical="top" wrapText="1"/>
      <protection locked="0"/>
    </xf>
    <xf numFmtId="0" fontId="6" fillId="0" borderId="45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46" xfId="0" applyFont="1" applyBorder="1" applyAlignment="1" applyProtection="1">
      <alignment horizontal="left" vertical="top" wrapText="1"/>
      <protection locked="0"/>
    </xf>
    <xf numFmtId="0" fontId="6" fillId="0" borderId="35" xfId="0" applyFont="1" applyBorder="1" applyAlignment="1" applyProtection="1">
      <alignment horizontal="left" vertical="top" wrapText="1"/>
      <protection locked="0"/>
    </xf>
    <xf numFmtId="0" fontId="6" fillId="0" borderId="47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6" fillId="0" borderId="4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49" xfId="0" applyFont="1" applyBorder="1" applyAlignment="1">
      <alignment/>
    </xf>
    <xf numFmtId="0" fontId="13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4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0" fontId="7" fillId="0" borderId="53" xfId="0" applyFont="1" applyBorder="1" applyAlignment="1">
      <alignment horizontal="left" wrapText="1"/>
    </xf>
    <xf numFmtId="0" fontId="7" fillId="0" borderId="54" xfId="0" applyFont="1" applyBorder="1" applyAlignment="1">
      <alignment horizontal="left" wrapText="1"/>
    </xf>
    <xf numFmtId="0" fontId="7" fillId="0" borderId="55" xfId="0" applyFont="1" applyBorder="1" applyAlignment="1">
      <alignment horizontal="left" wrapText="1"/>
    </xf>
    <xf numFmtId="0" fontId="7" fillId="0" borderId="56" xfId="0" applyFont="1" applyBorder="1" applyAlignment="1">
      <alignment horizontal="left" wrapText="1"/>
    </xf>
    <xf numFmtId="0" fontId="7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right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6" fillId="0" borderId="57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6" fillId="0" borderId="48" xfId="0" applyFont="1" applyBorder="1" applyAlignment="1" applyProtection="1">
      <alignment horizontal="left"/>
      <protection locked="0"/>
    </xf>
    <xf numFmtId="0" fontId="6" fillId="0" borderId="36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right" vertical="top" wrapText="1"/>
    </xf>
    <xf numFmtId="0" fontId="6" fillId="0" borderId="5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59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wrapText="1"/>
      <protection locked="0"/>
    </xf>
    <xf numFmtId="0" fontId="6" fillId="0" borderId="48" xfId="0" applyFont="1" applyBorder="1" applyAlignment="1" applyProtection="1">
      <alignment horizontal="left" wrapText="1"/>
      <protection locked="0"/>
    </xf>
    <xf numFmtId="0" fontId="6" fillId="0" borderId="36" xfId="0" applyFont="1" applyBorder="1" applyAlignment="1" applyProtection="1">
      <alignment horizontal="left" wrapText="1"/>
      <protection locked="0"/>
    </xf>
    <xf numFmtId="0" fontId="7" fillId="0" borderId="3" xfId="0" applyFont="1" applyBorder="1" applyAlignment="1">
      <alignment horizontal="center" vertical="center" wrapText="1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48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167" fontId="6" fillId="0" borderId="46" xfId="0" applyNumberFormat="1" applyFont="1" applyBorder="1" applyAlignment="1" applyProtection="1">
      <alignment horizontal="left" vertical="top" wrapText="1"/>
      <protection/>
    </xf>
    <xf numFmtId="167" fontId="6" fillId="0" borderId="35" xfId="0" applyNumberFormat="1" applyFont="1" applyBorder="1" applyAlignment="1" applyProtection="1">
      <alignment horizontal="left" vertical="top" wrapText="1"/>
      <protection/>
    </xf>
    <xf numFmtId="167" fontId="6" fillId="0" borderId="47" xfId="0" applyNumberFormat="1" applyFont="1" applyBorder="1" applyAlignment="1" applyProtection="1">
      <alignment horizontal="left" vertical="top" wrapText="1"/>
      <protection/>
    </xf>
    <xf numFmtId="167" fontId="6" fillId="0" borderId="58" xfId="0" applyNumberFormat="1" applyFont="1" applyBorder="1" applyAlignment="1" applyProtection="1">
      <alignment horizontal="left" vertical="top" wrapText="1"/>
      <protection/>
    </xf>
    <xf numFmtId="167" fontId="6" fillId="0" borderId="0" xfId="0" applyNumberFormat="1" applyFont="1" applyBorder="1" applyAlignment="1" applyProtection="1">
      <alignment horizontal="left" vertical="top" wrapText="1"/>
      <protection/>
    </xf>
    <xf numFmtId="167" fontId="6" fillId="0" borderId="59" xfId="0" applyNumberFormat="1" applyFont="1" applyBorder="1" applyAlignment="1" applyProtection="1">
      <alignment horizontal="left" vertical="top" wrapText="1"/>
      <protection/>
    </xf>
    <xf numFmtId="167" fontId="6" fillId="0" borderId="44" xfId="0" applyNumberFormat="1" applyFont="1" applyBorder="1" applyAlignment="1" applyProtection="1">
      <alignment horizontal="left" vertical="top" wrapText="1"/>
      <protection/>
    </xf>
    <xf numFmtId="167" fontId="6" fillId="0" borderId="45" xfId="0" applyNumberFormat="1" applyFont="1" applyBorder="1" applyAlignment="1" applyProtection="1">
      <alignment horizontal="left" vertical="top" wrapText="1"/>
      <protection/>
    </xf>
    <xf numFmtId="167" fontId="6" fillId="0" borderId="57" xfId="0" applyNumberFormat="1" applyFont="1" applyBorder="1" applyAlignment="1" applyProtection="1">
      <alignment horizontal="left" vertical="top" wrapText="1"/>
      <protection/>
    </xf>
    <xf numFmtId="167" fontId="6" fillId="0" borderId="22" xfId="0" applyNumberFormat="1" applyFont="1" applyBorder="1" applyAlignment="1" applyProtection="1">
      <alignment horizontal="left"/>
      <protection/>
    </xf>
    <xf numFmtId="167" fontId="6" fillId="0" borderId="48" xfId="0" applyNumberFormat="1" applyFont="1" applyBorder="1" applyAlignment="1" applyProtection="1">
      <alignment horizontal="left"/>
      <protection/>
    </xf>
    <xf numFmtId="167" fontId="6" fillId="0" borderId="36" xfId="0" applyNumberFormat="1" applyFont="1" applyBorder="1" applyAlignment="1" applyProtection="1">
      <alignment horizontal="left"/>
      <protection/>
    </xf>
    <xf numFmtId="167" fontId="6" fillId="0" borderId="22" xfId="0" applyNumberFormat="1" applyFont="1" applyBorder="1" applyAlignment="1" applyProtection="1">
      <alignment horizontal="left"/>
      <protection locked="0"/>
    </xf>
    <xf numFmtId="167" fontId="6" fillId="0" borderId="48" xfId="0" applyNumberFormat="1" applyFont="1" applyBorder="1" applyAlignment="1" applyProtection="1">
      <alignment horizontal="left"/>
      <protection locked="0"/>
    </xf>
    <xf numFmtId="167" fontId="6" fillId="0" borderId="36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1" fillId="0" borderId="24" xfId="0" applyFont="1" applyBorder="1" applyAlignment="1" applyProtection="1">
      <alignment horizontal="right"/>
      <protection locked="0"/>
    </xf>
    <xf numFmtId="0" fontId="1" fillId="0" borderId="19" xfId="0" applyFont="1" applyBorder="1" applyAlignment="1" applyProtection="1">
      <alignment horizontal="right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60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7" fillId="0" borderId="16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0" fontId="7" fillId="0" borderId="59" xfId="0" applyFont="1" applyBorder="1" applyAlignment="1">
      <alignment horizontal="right" vertical="top" wrapText="1"/>
    </xf>
    <xf numFmtId="0" fontId="6" fillId="0" borderId="22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" fillId="0" borderId="22" xfId="0" applyFont="1" applyBorder="1" applyAlignment="1" applyProtection="1">
      <alignment horizontal="left"/>
      <protection locked="0"/>
    </xf>
    <xf numFmtId="0" fontId="1" fillId="0" borderId="48" xfId="0" applyFont="1" applyBorder="1" applyAlignment="1" applyProtection="1">
      <alignment horizontal="left"/>
      <protection locked="0"/>
    </xf>
    <xf numFmtId="0" fontId="1" fillId="0" borderId="36" xfId="0" applyFont="1" applyBorder="1" applyAlignment="1" applyProtection="1">
      <alignment horizontal="left"/>
      <protection locked="0"/>
    </xf>
    <xf numFmtId="0" fontId="13" fillId="0" borderId="63" xfId="0" applyFont="1" applyBorder="1" applyAlignment="1">
      <alignment horizontal="center" vertical="top"/>
    </xf>
    <xf numFmtId="0" fontId="13" fillId="0" borderId="64" xfId="0" applyFont="1" applyBorder="1" applyAlignment="1">
      <alignment horizontal="center" vertical="top"/>
    </xf>
    <xf numFmtId="0" fontId="1" fillId="0" borderId="21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65" xfId="0" applyFont="1" applyBorder="1" applyAlignment="1" applyProtection="1">
      <alignment horizontal="left"/>
      <protection locked="0"/>
    </xf>
    <xf numFmtId="0" fontId="1" fillId="0" borderId="66" xfId="0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right" vertical="top" wrapText="1"/>
    </xf>
    <xf numFmtId="0" fontId="1" fillId="0" borderId="60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67" xfId="0" applyFont="1" applyBorder="1" applyAlignment="1" applyProtection="1">
      <alignment horizontal="center"/>
      <protection locked="0"/>
    </xf>
    <xf numFmtId="0" fontId="1" fillId="0" borderId="65" xfId="0" applyFont="1" applyBorder="1" applyAlignment="1" applyProtection="1">
      <alignment horizontal="center"/>
      <protection locked="0"/>
    </xf>
    <xf numFmtId="0" fontId="1" fillId="0" borderId="66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 vertical="center" wrapText="1"/>
    </xf>
    <xf numFmtId="0" fontId="1" fillId="0" borderId="68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 horizontal="center"/>
      <protection locked="0"/>
    </xf>
    <xf numFmtId="43" fontId="6" fillId="0" borderId="5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66675</xdr:colOff>
      <xdr:row>3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685800</xdr:colOff>
      <xdr:row>0</xdr:row>
      <xdr:rowOff>0</xdr:rowOff>
    </xdr:from>
    <xdr:to>
      <xdr:col>7</xdr:col>
      <xdr:colOff>390525</xdr:colOff>
      <xdr:row>2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0"/>
          <a:ext cx="466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0</xdr:rowOff>
    </xdr:from>
    <xdr:to>
      <xdr:col>3</xdr:col>
      <xdr:colOff>114300</xdr:colOff>
      <xdr:row>4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809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685800</xdr:colOff>
      <xdr:row>1</xdr:row>
      <xdr:rowOff>19050</xdr:rowOff>
    </xdr:from>
    <xdr:to>
      <xdr:col>11</xdr:col>
      <xdr:colOff>476250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14300"/>
          <a:ext cx="485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0</xdr:rowOff>
    </xdr:from>
    <xdr:to>
      <xdr:col>2</xdr:col>
      <xdr:colOff>257175</xdr:colOff>
      <xdr:row>4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685800</xdr:colOff>
      <xdr:row>1</xdr:row>
      <xdr:rowOff>19050</xdr:rowOff>
    </xdr:from>
    <xdr:to>
      <xdr:col>11</xdr:col>
      <xdr:colOff>476250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7475" y="114300"/>
          <a:ext cx="485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</xdr:row>
      <xdr:rowOff>0</xdr:rowOff>
    </xdr:from>
    <xdr:to>
      <xdr:col>4</xdr:col>
      <xdr:colOff>57150</xdr:colOff>
      <xdr:row>4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43125" y="95250"/>
          <a:ext cx="742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685800</xdr:colOff>
      <xdr:row>1</xdr:row>
      <xdr:rowOff>19050</xdr:rowOff>
    </xdr:from>
    <xdr:to>
      <xdr:col>12</xdr:col>
      <xdr:colOff>476250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86775" y="114300"/>
          <a:ext cx="485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9525</xdr:rowOff>
    </xdr:from>
    <xdr:to>
      <xdr:col>2</xdr:col>
      <xdr:colOff>257175</xdr:colOff>
      <xdr:row>4</xdr:row>
      <xdr:rowOff>9525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685800</xdr:colOff>
      <xdr:row>1</xdr:row>
      <xdr:rowOff>19050</xdr:rowOff>
    </xdr:from>
    <xdr:to>
      <xdr:col>11</xdr:col>
      <xdr:colOff>476250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14300"/>
          <a:ext cx="485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54"/>
  <sheetViews>
    <sheetView zoomScaleSheetLayoutView="100" workbookViewId="0" topLeftCell="A1">
      <selection activeCell="I54" sqref="I54"/>
    </sheetView>
  </sheetViews>
  <sheetFormatPr defaultColWidth="8.88671875" defaultRowHeight="15"/>
  <sheetData>
    <row r="1" spans="2:7" ht="15">
      <c r="B1" s="177" t="s">
        <v>69</v>
      </c>
      <c r="C1" s="178"/>
      <c r="D1" s="178"/>
      <c r="E1" s="178"/>
      <c r="F1" s="178"/>
      <c r="G1" s="178"/>
    </row>
    <row r="2" spans="2:7" ht="15">
      <c r="B2" s="178"/>
      <c r="C2" s="178"/>
      <c r="D2" s="178"/>
      <c r="E2" s="178"/>
      <c r="F2" s="178"/>
      <c r="G2" s="178"/>
    </row>
    <row r="3" spans="2:7" ht="15">
      <c r="B3" s="178"/>
      <c r="C3" s="178"/>
      <c r="D3" s="178"/>
      <c r="E3" s="178"/>
      <c r="F3" s="178"/>
      <c r="G3" s="178"/>
    </row>
    <row r="4" spans="1:8" s="7" customFormat="1" ht="12.75" customHeight="1">
      <c r="A4" s="8" t="s">
        <v>20</v>
      </c>
      <c r="B4" s="8"/>
      <c r="C4" s="8"/>
      <c r="D4" s="8"/>
      <c r="E4" s="8"/>
      <c r="F4" s="8"/>
      <c r="G4" s="8"/>
      <c r="H4" s="9" t="s">
        <v>18</v>
      </c>
    </row>
    <row r="5" s="56" customFormat="1" ht="4.5" customHeight="1"/>
    <row r="6" s="57" customFormat="1" ht="13.5" customHeight="1">
      <c r="A6" s="57" t="s">
        <v>44</v>
      </c>
    </row>
    <row r="7" s="57" customFormat="1" ht="13.5" customHeight="1">
      <c r="A7" s="57" t="s">
        <v>45</v>
      </c>
    </row>
    <row r="8" spans="1:13" s="57" customFormat="1" ht="13.5" customHeight="1">
      <c r="A8" s="58" t="s">
        <v>46</v>
      </c>
      <c r="I8" s="59"/>
      <c r="J8" s="59"/>
      <c r="K8" s="59"/>
      <c r="L8" s="59"/>
      <c r="M8" s="59"/>
    </row>
    <row r="9" s="57" customFormat="1" ht="13.5" customHeight="1">
      <c r="A9" s="57" t="s">
        <v>101</v>
      </c>
    </row>
    <row r="10" s="57" customFormat="1" ht="13.5" customHeight="1">
      <c r="A10" s="60" t="s">
        <v>102</v>
      </c>
    </row>
    <row r="11" s="57" customFormat="1" ht="13.5" customHeight="1">
      <c r="A11" s="57" t="s">
        <v>47</v>
      </c>
    </row>
    <row r="12" s="57" customFormat="1" ht="9.75" customHeight="1">
      <c r="A12" s="57" t="s">
        <v>48</v>
      </c>
    </row>
    <row r="13" s="57" customFormat="1" ht="13.5" customHeight="1">
      <c r="A13" s="57" t="s">
        <v>49</v>
      </c>
    </row>
    <row r="14" s="57" customFormat="1" ht="13.5" customHeight="1">
      <c r="A14" s="57" t="s">
        <v>50</v>
      </c>
    </row>
    <row r="15" s="57" customFormat="1" ht="13.5" customHeight="1">
      <c r="A15" s="57" t="s">
        <v>51</v>
      </c>
    </row>
    <row r="16" s="57" customFormat="1" ht="13.5" customHeight="1">
      <c r="A16" s="57" t="s">
        <v>52</v>
      </c>
    </row>
    <row r="17" s="57" customFormat="1" ht="13.5" customHeight="1">
      <c r="A17" s="57" t="s">
        <v>53</v>
      </c>
    </row>
    <row r="18" s="57" customFormat="1" ht="13.5" customHeight="1">
      <c r="A18" s="57" t="s">
        <v>54</v>
      </c>
    </row>
    <row r="19" s="57" customFormat="1" ht="13.5" customHeight="1">
      <c r="A19" s="57" t="s">
        <v>55</v>
      </c>
    </row>
    <row r="20" s="57" customFormat="1" ht="13.5" customHeight="1">
      <c r="A20" s="57" t="s">
        <v>56</v>
      </c>
    </row>
    <row r="21" s="57" customFormat="1" ht="9.75" customHeight="1"/>
    <row r="22" s="57" customFormat="1" ht="13.5" customHeight="1">
      <c r="A22" s="57" t="s">
        <v>57</v>
      </c>
    </row>
    <row r="23" s="57" customFormat="1" ht="13.5" customHeight="1">
      <c r="A23" s="57" t="s">
        <v>58</v>
      </c>
    </row>
    <row r="24" s="57" customFormat="1" ht="13.5" customHeight="1">
      <c r="A24" s="57" t="s">
        <v>59</v>
      </c>
    </row>
    <row r="25" s="57" customFormat="1" ht="9.75" customHeight="1"/>
    <row r="26" s="57" customFormat="1" ht="13.5" customHeight="1">
      <c r="A26" s="57" t="s">
        <v>70</v>
      </c>
    </row>
    <row r="27" s="59" customFormat="1" ht="13.5" customHeight="1">
      <c r="A27" s="57" t="s">
        <v>71</v>
      </c>
    </row>
    <row r="28" s="57" customFormat="1" ht="13.5" customHeight="1">
      <c r="A28" s="60" t="s">
        <v>72</v>
      </c>
    </row>
    <row r="29" s="57" customFormat="1" ht="13.5" customHeight="1">
      <c r="A29" s="57" t="s">
        <v>73</v>
      </c>
    </row>
    <row r="30" s="57" customFormat="1" ht="13.5" customHeight="1">
      <c r="A30" s="57" t="s">
        <v>78</v>
      </c>
    </row>
    <row r="31" s="57" customFormat="1" ht="13.5" customHeight="1">
      <c r="A31" s="57" t="s">
        <v>77</v>
      </c>
    </row>
    <row r="32" s="57" customFormat="1" ht="9.75" customHeight="1"/>
    <row r="33" s="57" customFormat="1" ht="13.5" customHeight="1">
      <c r="A33" s="57" t="s">
        <v>60</v>
      </c>
    </row>
    <row r="34" s="57" customFormat="1" ht="13.5" customHeight="1">
      <c r="A34" s="57" t="s">
        <v>61</v>
      </c>
    </row>
    <row r="35" s="57" customFormat="1" ht="13.5" customHeight="1">
      <c r="A35" s="57" t="s">
        <v>62</v>
      </c>
    </row>
    <row r="36" s="57" customFormat="1" ht="13.5" customHeight="1">
      <c r="A36" s="57" t="s">
        <v>85</v>
      </c>
    </row>
    <row r="37" s="57" customFormat="1" ht="13.5" customHeight="1">
      <c r="A37" s="60" t="s">
        <v>86</v>
      </c>
    </row>
    <row r="38" s="57" customFormat="1" ht="13.5" customHeight="1">
      <c r="A38" s="57" t="s">
        <v>87</v>
      </c>
    </row>
    <row r="39" s="57" customFormat="1" ht="13.5" customHeight="1">
      <c r="A39" s="57" t="s">
        <v>88</v>
      </c>
    </row>
    <row r="40" s="57" customFormat="1" ht="9.75" customHeight="1"/>
    <row r="41" s="57" customFormat="1" ht="13.5" customHeight="1">
      <c r="A41" s="57" t="s">
        <v>63</v>
      </c>
    </row>
    <row r="42" s="57" customFormat="1" ht="13.5" customHeight="1">
      <c r="A42" s="57" t="s">
        <v>64</v>
      </c>
    </row>
    <row r="43" s="57" customFormat="1" ht="13.5" customHeight="1">
      <c r="A43" s="57" t="s">
        <v>89</v>
      </c>
    </row>
    <row r="44" s="57" customFormat="1" ht="13.5" customHeight="1">
      <c r="A44" s="57" t="s">
        <v>65</v>
      </c>
    </row>
    <row r="45" s="57" customFormat="1" ht="9.75" customHeight="1"/>
    <row r="46" s="57" customFormat="1" ht="13.5" customHeight="1">
      <c r="A46" s="57" t="s">
        <v>66</v>
      </c>
    </row>
    <row r="47" s="57" customFormat="1" ht="13.5" customHeight="1">
      <c r="A47" s="57" t="s">
        <v>67</v>
      </c>
    </row>
    <row r="48" s="57" customFormat="1" ht="13.5" customHeight="1"/>
    <row r="49" s="57" customFormat="1" ht="13.5" customHeight="1">
      <c r="A49" s="57" t="s">
        <v>105</v>
      </c>
    </row>
    <row r="50" s="57" customFormat="1" ht="13.5" customHeight="1">
      <c r="A50" s="57" t="s">
        <v>106</v>
      </c>
    </row>
    <row r="51" s="57" customFormat="1" ht="13.5" customHeight="1"/>
    <row r="52" s="57" customFormat="1" ht="13.5" customHeight="1"/>
    <row r="53" spans="1:8" s="57" customFormat="1" ht="13.5" customHeight="1">
      <c r="A53" s="179" t="s">
        <v>103</v>
      </c>
      <c r="B53" s="179"/>
      <c r="C53" s="179"/>
      <c r="D53" s="179"/>
      <c r="E53" s="179"/>
      <c r="F53" s="179"/>
      <c r="G53" s="179"/>
      <c r="H53" s="179"/>
    </row>
    <row r="54" spans="1:8" s="57" customFormat="1" ht="13.5" customHeight="1">
      <c r="A54" s="179" t="s">
        <v>68</v>
      </c>
      <c r="B54" s="179"/>
      <c r="C54" s="179"/>
      <c r="D54" s="179"/>
      <c r="E54" s="179"/>
      <c r="F54" s="179"/>
      <c r="G54" s="179"/>
      <c r="H54" s="179"/>
    </row>
    <row r="55" s="57" customFormat="1" ht="13.5" customHeight="1"/>
    <row r="56" s="57" customFormat="1" ht="14.25"/>
  </sheetData>
  <sheetProtection password="C598" sheet="1" objects="1" scenarios="1" selectLockedCells="1" selectUnlockedCells="1"/>
  <mergeCells count="3">
    <mergeCell ref="B1:G3"/>
    <mergeCell ref="A53:H53"/>
    <mergeCell ref="A54:H54"/>
  </mergeCells>
  <printOptions horizontalCentered="1"/>
  <pageMargins left="0.75" right="0.75" top="0.5" bottom="1" header="0.5" footer="0.5"/>
  <pageSetup horizontalDpi="600" verticalDpi="600" orientation="portrait" scale="91" r:id="rId2"/>
  <headerFooter alignWithMargins="0">
    <oddFooter>&amp;R&amp;8 735&amp;"Arial Black,Regular"P &amp;"Arial,Regular"030107 PMT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M61"/>
  <sheetViews>
    <sheetView showGridLines="0" zoomScaleSheetLayoutView="100" workbookViewId="0" topLeftCell="A1">
      <selection activeCell="K52" sqref="K52"/>
    </sheetView>
  </sheetViews>
  <sheetFormatPr defaultColWidth="8.88671875" defaultRowHeight="15"/>
  <cols>
    <col min="1" max="1" width="1.4375" style="41" customWidth="1"/>
    <col min="2" max="2" width="5.77734375" style="0" customWidth="1"/>
    <col min="3" max="3" width="2.99609375" style="0" customWidth="1"/>
    <col min="4" max="4" width="9.88671875" style="0" customWidth="1"/>
    <col min="5" max="5" width="6.21484375" style="0" customWidth="1"/>
    <col min="6" max="6" width="4.5546875" style="0" customWidth="1"/>
    <col min="7" max="7" width="7.5546875" style="0" customWidth="1"/>
    <col min="8" max="8" width="9.88671875" style="0" customWidth="1"/>
    <col min="9" max="9" width="10.5546875" style="0" customWidth="1"/>
    <col min="11" max="11" width="8.10546875" style="0" customWidth="1"/>
    <col min="12" max="12" width="12.77734375" style="0" customWidth="1"/>
    <col min="13" max="13" width="1.4375" style="0" customWidth="1"/>
  </cols>
  <sheetData>
    <row r="1" spans="1:13" ht="7.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2:13" ht="15" customHeight="1">
      <c r="B2" s="23"/>
      <c r="C2" s="23"/>
      <c r="D2" s="23"/>
      <c r="E2" s="158" t="s">
        <v>19</v>
      </c>
      <c r="F2" s="159"/>
      <c r="G2" s="159"/>
      <c r="H2" s="159"/>
      <c r="I2" s="159"/>
      <c r="J2" s="159"/>
      <c r="K2" s="23"/>
      <c r="L2" s="23"/>
      <c r="M2" s="42"/>
    </row>
    <row r="3" spans="2:13" ht="15">
      <c r="B3" s="23"/>
      <c r="C3" s="23"/>
      <c r="D3" s="23"/>
      <c r="E3" s="159"/>
      <c r="F3" s="159"/>
      <c r="G3" s="159"/>
      <c r="H3" s="159"/>
      <c r="I3" s="159"/>
      <c r="J3" s="159"/>
      <c r="K3" s="23"/>
      <c r="L3" s="23"/>
      <c r="M3" s="42"/>
    </row>
    <row r="4" spans="2:13" ht="15">
      <c r="B4" s="23"/>
      <c r="C4" s="23"/>
      <c r="D4" s="23"/>
      <c r="E4" s="159"/>
      <c r="F4" s="159"/>
      <c r="G4" s="159"/>
      <c r="H4" s="159"/>
      <c r="I4" s="159"/>
      <c r="J4" s="159"/>
      <c r="K4" s="23"/>
      <c r="L4" s="23"/>
      <c r="M4" s="42"/>
    </row>
    <row r="5" spans="1:13" s="7" customFormat="1" ht="15" customHeight="1">
      <c r="A5" s="43"/>
      <c r="B5" s="8" t="s">
        <v>20</v>
      </c>
      <c r="C5" s="8"/>
      <c r="D5" s="8"/>
      <c r="E5" s="8"/>
      <c r="F5" s="8"/>
      <c r="G5" s="8"/>
      <c r="H5" s="8"/>
      <c r="I5" s="8"/>
      <c r="J5" s="8"/>
      <c r="K5" s="8"/>
      <c r="L5" s="9" t="s">
        <v>18</v>
      </c>
      <c r="M5" s="52"/>
    </row>
    <row r="6" spans="1:13" s="7" customFormat="1" ht="1.5" customHeight="1">
      <c r="A6" s="43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  <c r="M6" s="52"/>
    </row>
    <row r="7" spans="1:13" s="7" customFormat="1" ht="12.75" customHeight="1">
      <c r="A7" s="43"/>
      <c r="B7" s="12"/>
      <c r="C7" s="12"/>
      <c r="D7" s="12"/>
      <c r="E7" s="12"/>
      <c r="F7" s="12"/>
      <c r="G7" s="12"/>
      <c r="H7" s="12"/>
      <c r="I7" s="12"/>
      <c r="J7" s="12"/>
      <c r="K7" s="17" t="s">
        <v>26</v>
      </c>
      <c r="L7" s="147"/>
      <c r="M7" s="52"/>
    </row>
    <row r="8" spans="1:13" s="7" customFormat="1" ht="1.5" customHeight="1">
      <c r="A8" s="43"/>
      <c r="B8" s="12"/>
      <c r="C8" s="12"/>
      <c r="D8" s="12"/>
      <c r="E8" s="12"/>
      <c r="F8" s="12"/>
      <c r="G8" s="12"/>
      <c r="H8" s="12"/>
      <c r="I8" s="12"/>
      <c r="J8" s="12"/>
      <c r="K8" s="17"/>
      <c r="L8" s="18"/>
      <c r="M8" s="52"/>
    </row>
    <row r="9" spans="1:13" s="14" customFormat="1" ht="12.75">
      <c r="A9" s="44"/>
      <c r="B9" s="10" t="s">
        <v>22</v>
      </c>
      <c r="C9" s="19" t="s">
        <v>43</v>
      </c>
      <c r="E9" s="204"/>
      <c r="F9" s="205"/>
      <c r="G9" s="205"/>
      <c r="H9" s="206"/>
      <c r="K9" s="11" t="s">
        <v>21</v>
      </c>
      <c r="L9" s="76"/>
      <c r="M9" s="45"/>
    </row>
    <row r="10" spans="1:13" s="14" customFormat="1" ht="1.5" customHeight="1">
      <c r="A10" s="44"/>
      <c r="B10" s="10"/>
      <c r="E10" s="55"/>
      <c r="F10" s="15"/>
      <c r="G10" s="15"/>
      <c r="H10" s="15"/>
      <c r="K10" s="11"/>
      <c r="L10" s="16"/>
      <c r="M10" s="45"/>
    </row>
    <row r="11" spans="1:13" s="14" customFormat="1" ht="12.75">
      <c r="A11" s="44"/>
      <c r="B11" s="10" t="s">
        <v>23</v>
      </c>
      <c r="C11" s="14" t="s">
        <v>24</v>
      </c>
      <c r="E11" s="211"/>
      <c r="F11" s="212"/>
      <c r="G11" s="212"/>
      <c r="H11" s="213"/>
      <c r="K11" s="11" t="s">
        <v>25</v>
      </c>
      <c r="L11" s="153"/>
      <c r="M11" s="45"/>
    </row>
    <row r="12" spans="1:13" s="14" customFormat="1" ht="1.5" customHeight="1">
      <c r="A12" s="44"/>
      <c r="M12" s="45"/>
    </row>
    <row r="13" spans="1:13" s="14" customFormat="1" ht="12.75" customHeight="1">
      <c r="A13" s="44"/>
      <c r="B13" s="207" t="s">
        <v>29</v>
      </c>
      <c r="C13" s="207"/>
      <c r="D13" s="160"/>
      <c r="E13" s="161"/>
      <c r="F13" s="161"/>
      <c r="G13" s="162"/>
      <c r="I13" s="10" t="s">
        <v>27</v>
      </c>
      <c r="J13" s="204"/>
      <c r="K13" s="205"/>
      <c r="L13" s="206"/>
      <c r="M13" s="45"/>
    </row>
    <row r="14" spans="1:13" s="14" customFormat="1" ht="12.75" customHeight="1">
      <c r="A14" s="44"/>
      <c r="B14" s="207" t="s">
        <v>30</v>
      </c>
      <c r="C14" s="207"/>
      <c r="D14" s="208"/>
      <c r="E14" s="209"/>
      <c r="F14" s="209"/>
      <c r="G14" s="210"/>
      <c r="I14" s="10" t="s">
        <v>28</v>
      </c>
      <c r="J14" s="160"/>
      <c r="K14" s="161"/>
      <c r="L14" s="162"/>
      <c r="M14" s="45"/>
    </row>
    <row r="15" spans="1:13" s="14" customFormat="1" ht="12.75">
      <c r="A15" s="44"/>
      <c r="D15" s="156"/>
      <c r="E15" s="157"/>
      <c r="F15" s="157"/>
      <c r="G15" s="203"/>
      <c r="J15" s="156"/>
      <c r="K15" s="157"/>
      <c r="L15" s="203"/>
      <c r="M15" s="45"/>
    </row>
    <row r="16" spans="1:13" s="14" customFormat="1" ht="13.5" thickBot="1">
      <c r="A16" s="44"/>
      <c r="J16" s="20"/>
      <c r="K16" s="20"/>
      <c r="L16" s="20"/>
      <c r="M16" s="45"/>
    </row>
    <row r="17" spans="1:13" s="21" customFormat="1" ht="15" customHeight="1" thickBot="1">
      <c r="A17" s="119"/>
      <c r="B17" s="25" t="s">
        <v>0</v>
      </c>
      <c r="C17" s="26" t="s">
        <v>1</v>
      </c>
      <c r="D17" s="193" t="s">
        <v>31</v>
      </c>
      <c r="E17" s="193"/>
      <c r="F17" s="193"/>
      <c r="G17" s="193"/>
      <c r="H17" s="193"/>
      <c r="I17" s="193"/>
      <c r="J17" s="27" t="s">
        <v>2</v>
      </c>
      <c r="K17" s="26" t="s">
        <v>32</v>
      </c>
      <c r="M17" s="46"/>
    </row>
    <row r="18" spans="1:13" s="2" customFormat="1" ht="15" customHeight="1">
      <c r="A18" s="47"/>
      <c r="B18" s="89"/>
      <c r="C18" s="90"/>
      <c r="D18" s="200"/>
      <c r="E18" s="200"/>
      <c r="F18" s="200"/>
      <c r="G18" s="200"/>
      <c r="H18" s="200"/>
      <c r="I18" s="200"/>
      <c r="J18" s="91"/>
      <c r="K18" s="28">
        <f>B18*J18</f>
        <v>0</v>
      </c>
      <c r="M18" s="48"/>
    </row>
    <row r="19" spans="1:13" s="2" customFormat="1" ht="15" customHeight="1">
      <c r="A19" s="47"/>
      <c r="B19" s="92"/>
      <c r="C19" s="93"/>
      <c r="D19" s="198"/>
      <c r="E19" s="198"/>
      <c r="F19" s="198"/>
      <c r="G19" s="198"/>
      <c r="H19" s="198"/>
      <c r="I19" s="198"/>
      <c r="J19" s="94"/>
      <c r="K19" s="29">
        <f>B19*J19</f>
        <v>0</v>
      </c>
      <c r="M19" s="48"/>
    </row>
    <row r="20" spans="1:13" s="2" customFormat="1" ht="15" customHeight="1">
      <c r="A20" s="47"/>
      <c r="B20" s="92"/>
      <c r="C20" s="93"/>
      <c r="D20" s="198"/>
      <c r="E20" s="198"/>
      <c r="F20" s="198"/>
      <c r="G20" s="198"/>
      <c r="H20" s="198"/>
      <c r="I20" s="198"/>
      <c r="J20" s="94"/>
      <c r="K20" s="29">
        <f aca="true" t="shared" si="0" ref="K20:K25">B20*J20</f>
        <v>0</v>
      </c>
      <c r="M20" s="48"/>
    </row>
    <row r="21" spans="1:13" s="2" customFormat="1" ht="15" customHeight="1">
      <c r="A21" s="47"/>
      <c r="B21" s="92"/>
      <c r="C21" s="93"/>
      <c r="D21" s="198"/>
      <c r="E21" s="198"/>
      <c r="F21" s="198"/>
      <c r="G21" s="198"/>
      <c r="H21" s="198"/>
      <c r="I21" s="198"/>
      <c r="J21" s="94"/>
      <c r="K21" s="29">
        <f t="shared" si="0"/>
        <v>0</v>
      </c>
      <c r="M21" s="48"/>
    </row>
    <row r="22" spans="1:13" s="2" customFormat="1" ht="15" customHeight="1">
      <c r="A22" s="47"/>
      <c r="B22" s="92"/>
      <c r="C22" s="93"/>
      <c r="D22" s="198"/>
      <c r="E22" s="198"/>
      <c r="F22" s="198"/>
      <c r="G22" s="198"/>
      <c r="H22" s="198"/>
      <c r="I22" s="198"/>
      <c r="J22" s="94"/>
      <c r="K22" s="29">
        <f t="shared" si="0"/>
        <v>0</v>
      </c>
      <c r="M22" s="48"/>
    </row>
    <row r="23" spans="1:13" s="2" customFormat="1" ht="15" customHeight="1">
      <c r="A23" s="47"/>
      <c r="B23" s="92"/>
      <c r="C23" s="93"/>
      <c r="D23" s="198"/>
      <c r="E23" s="198"/>
      <c r="F23" s="198"/>
      <c r="G23" s="198"/>
      <c r="H23" s="198"/>
      <c r="I23" s="198"/>
      <c r="J23" s="94"/>
      <c r="K23" s="29">
        <f t="shared" si="0"/>
        <v>0</v>
      </c>
      <c r="M23" s="48"/>
    </row>
    <row r="24" spans="1:13" s="2" customFormat="1" ht="15" customHeight="1">
      <c r="A24" s="47"/>
      <c r="B24" s="92"/>
      <c r="C24" s="93"/>
      <c r="D24" s="198"/>
      <c r="E24" s="198"/>
      <c r="F24" s="198"/>
      <c r="G24" s="198"/>
      <c r="H24" s="198"/>
      <c r="I24" s="198"/>
      <c r="J24" s="94"/>
      <c r="K24" s="29">
        <f t="shared" si="0"/>
        <v>0</v>
      </c>
      <c r="M24" s="48"/>
    </row>
    <row r="25" spans="1:13" s="2" customFormat="1" ht="15" customHeight="1">
      <c r="A25" s="47"/>
      <c r="B25" s="95"/>
      <c r="C25" s="96"/>
      <c r="D25" s="215"/>
      <c r="E25" s="215"/>
      <c r="F25" s="215"/>
      <c r="G25" s="215"/>
      <c r="H25" s="215"/>
      <c r="I25" s="215"/>
      <c r="J25" s="97"/>
      <c r="K25" s="86">
        <f t="shared" si="0"/>
        <v>0</v>
      </c>
      <c r="M25" s="48"/>
    </row>
    <row r="26" spans="2:13" ht="15" customHeight="1">
      <c r="B26" s="180" t="s">
        <v>82</v>
      </c>
      <c r="C26" s="181"/>
      <c r="D26" s="181"/>
      <c r="E26" s="181"/>
      <c r="F26" s="181"/>
      <c r="G26" s="181"/>
      <c r="H26" s="181"/>
      <c r="I26" s="181"/>
      <c r="J26" s="87"/>
      <c r="K26" s="29">
        <f>'WORKSHEET M-E'!L56</f>
        <v>0</v>
      </c>
      <c r="L26" s="5"/>
      <c r="M26" s="42"/>
    </row>
    <row r="27" spans="2:13" ht="15" customHeight="1">
      <c r="B27" s="1"/>
      <c r="C27" s="1"/>
      <c r="D27" s="4"/>
      <c r="E27" s="3"/>
      <c r="F27" s="3"/>
      <c r="G27" s="3"/>
      <c r="H27" s="3"/>
      <c r="I27" s="1"/>
      <c r="K27" s="3" t="s">
        <v>11</v>
      </c>
      <c r="L27" s="68">
        <f>SUM(K18:K26)</f>
        <v>0</v>
      </c>
      <c r="M27" s="42"/>
    </row>
    <row r="28" spans="2:13" ht="15" customHeight="1" thickBot="1">
      <c r="B28" s="1"/>
      <c r="C28" s="1"/>
      <c r="D28" s="4"/>
      <c r="E28" s="3"/>
      <c r="F28" s="3"/>
      <c r="G28" s="3"/>
      <c r="H28" s="3"/>
      <c r="I28" s="1"/>
      <c r="K28" s="3"/>
      <c r="L28" s="22"/>
      <c r="M28" s="42"/>
    </row>
    <row r="29" spans="2:13" ht="24.75" customHeight="1" thickBot="1">
      <c r="B29" s="214" t="s">
        <v>3</v>
      </c>
      <c r="C29" s="214"/>
      <c r="D29" s="214"/>
      <c r="E29" s="31" t="s">
        <v>4</v>
      </c>
      <c r="F29" s="31" t="s">
        <v>5</v>
      </c>
      <c r="G29" s="31" t="s">
        <v>7</v>
      </c>
      <c r="H29" s="31" t="s">
        <v>17</v>
      </c>
      <c r="I29" s="31" t="s">
        <v>16</v>
      </c>
      <c r="J29" s="31" t="s">
        <v>33</v>
      </c>
      <c r="K29" s="31" t="s">
        <v>6</v>
      </c>
      <c r="L29" s="1"/>
      <c r="M29" s="42"/>
    </row>
    <row r="30" spans="2:13" ht="15" customHeight="1">
      <c r="B30" s="202"/>
      <c r="C30" s="163"/>
      <c r="D30" s="163"/>
      <c r="E30" s="98"/>
      <c r="F30" s="98"/>
      <c r="G30" s="99"/>
      <c r="H30" s="99"/>
      <c r="I30" s="145"/>
      <c r="J30" s="146"/>
      <c r="K30" s="32">
        <f>SUM(G30:J30)*F30</f>
        <v>0</v>
      </c>
      <c r="L30" s="1"/>
      <c r="M30" s="42"/>
    </row>
    <row r="31" spans="2:13" ht="15" customHeight="1">
      <c r="B31" s="183"/>
      <c r="C31" s="184"/>
      <c r="D31" s="184"/>
      <c r="E31" s="100"/>
      <c r="F31" s="100"/>
      <c r="G31" s="101"/>
      <c r="H31" s="101"/>
      <c r="I31" s="101"/>
      <c r="J31" s="155"/>
      <c r="K31" s="72">
        <f>SUM(G31:J31)*F31</f>
        <v>0</v>
      </c>
      <c r="L31" s="1"/>
      <c r="M31" s="42"/>
    </row>
    <row r="32" spans="2:13" ht="15" customHeight="1">
      <c r="B32" s="183"/>
      <c r="C32" s="184"/>
      <c r="D32" s="184"/>
      <c r="E32" s="100"/>
      <c r="F32" s="100"/>
      <c r="G32" s="101"/>
      <c r="H32" s="101"/>
      <c r="I32" s="101"/>
      <c r="J32" s="108"/>
      <c r="K32" s="72">
        <f>SUM(G32:J32)*F32</f>
        <v>0</v>
      </c>
      <c r="L32" s="1"/>
      <c r="M32" s="42"/>
    </row>
    <row r="33" spans="2:13" ht="15" customHeight="1">
      <c r="B33" s="183"/>
      <c r="C33" s="184"/>
      <c r="D33" s="184"/>
      <c r="E33" s="100"/>
      <c r="F33" s="100"/>
      <c r="G33" s="101"/>
      <c r="H33" s="101"/>
      <c r="I33" s="101"/>
      <c r="J33" s="108"/>
      <c r="K33" s="72">
        <f>SUM(G33:J33)*F33</f>
        <v>0</v>
      </c>
      <c r="L33" s="1"/>
      <c r="M33" s="42"/>
    </row>
    <row r="34" spans="2:13" ht="15" customHeight="1">
      <c r="B34" s="185"/>
      <c r="C34" s="186"/>
      <c r="D34" s="186"/>
      <c r="E34" s="102"/>
      <c r="F34" s="102"/>
      <c r="G34" s="103"/>
      <c r="H34" s="103"/>
      <c r="I34" s="103"/>
      <c r="J34" s="109"/>
      <c r="K34" s="72">
        <f>SUM(G34:J34)*F34</f>
        <v>0</v>
      </c>
      <c r="L34" s="1"/>
      <c r="M34" s="42"/>
    </row>
    <row r="35" spans="2:13" ht="15" customHeight="1">
      <c r="B35" s="180" t="s">
        <v>83</v>
      </c>
      <c r="C35" s="181"/>
      <c r="D35" s="181"/>
      <c r="E35" s="181"/>
      <c r="F35" s="181"/>
      <c r="G35" s="181"/>
      <c r="H35" s="181"/>
      <c r="I35" s="181"/>
      <c r="J35" s="182"/>
      <c r="K35" s="54">
        <f>'WORKSHEET LC'!L55</f>
        <v>0</v>
      </c>
      <c r="L35" s="1"/>
      <c r="M35" s="42"/>
    </row>
    <row r="36" spans="2:13" ht="15" customHeight="1">
      <c r="B36" s="1"/>
      <c r="C36" s="1"/>
      <c r="D36" s="1"/>
      <c r="F36" s="1"/>
      <c r="G36" s="1"/>
      <c r="H36" s="1"/>
      <c r="I36" s="1"/>
      <c r="K36" s="3" t="s">
        <v>8</v>
      </c>
      <c r="L36" s="68">
        <f>SUM(K30:K35)</f>
        <v>0</v>
      </c>
      <c r="M36" s="42"/>
    </row>
    <row r="37" spans="2:13" ht="4.5" customHeight="1">
      <c r="B37" s="1"/>
      <c r="C37" s="1"/>
      <c r="D37" s="1"/>
      <c r="E37" s="1"/>
      <c r="F37" s="1"/>
      <c r="G37" s="1"/>
      <c r="H37" s="1"/>
      <c r="I37" s="1"/>
      <c r="L37" s="1"/>
      <c r="M37" s="42"/>
    </row>
    <row r="38" spans="2:13" ht="15" customHeight="1">
      <c r="B38" s="1"/>
      <c r="C38" s="1"/>
      <c r="D38" s="1"/>
      <c r="F38" s="1"/>
      <c r="G38" s="1"/>
      <c r="H38" s="1"/>
      <c r="I38" s="1"/>
      <c r="K38" s="3" t="s">
        <v>9</v>
      </c>
      <c r="L38" s="69">
        <f>L36+L27</f>
        <v>0</v>
      </c>
      <c r="M38" s="42"/>
    </row>
    <row r="39" spans="2:13" ht="15" customHeight="1">
      <c r="B39" s="1"/>
      <c r="C39" s="1"/>
      <c r="D39" s="1"/>
      <c r="E39" s="1"/>
      <c r="F39" s="1"/>
      <c r="G39" s="1"/>
      <c r="H39" s="1"/>
      <c r="I39" s="88"/>
      <c r="L39" s="1"/>
      <c r="M39" s="42"/>
    </row>
    <row r="40" spans="2:13" ht="15" customHeight="1">
      <c r="B40" s="187" t="s">
        <v>10</v>
      </c>
      <c r="C40" s="188"/>
      <c r="D40" s="189"/>
      <c r="E40" s="195" t="s">
        <v>13</v>
      </c>
      <c r="F40" s="195"/>
      <c r="G40" s="195"/>
      <c r="H40" s="33">
        <f>IF(L38&lt;0.01,"",IF(L38&gt;5000,"",IF(L38&lt;5001,(L38)*(0.2))))</f>
      </c>
      <c r="I40" s="195" t="s">
        <v>15</v>
      </c>
      <c r="J40" s="195"/>
      <c r="K40" s="33">
        <f>IF(L38&lt;15001,"",IF(L38&gt;25000,"",IF(L38&gt;=15001,(L38)*(0.15))))</f>
      </c>
      <c r="M40" s="42"/>
    </row>
    <row r="41" spans="2:13" ht="15" customHeight="1">
      <c r="B41" s="190"/>
      <c r="C41" s="191"/>
      <c r="D41" s="192"/>
      <c r="E41" s="195" t="s">
        <v>14</v>
      </c>
      <c r="F41" s="195"/>
      <c r="G41" s="195"/>
      <c r="H41" s="33">
        <f>IF(L38&lt;0.01,"",IF(L38&lt;5001,"",IF(L38&gt;15000,"",IF(L38&gt;=5001,(L38)*(0.17)))))</f>
      </c>
      <c r="I41" s="30"/>
      <c r="J41" s="34" t="s">
        <v>34</v>
      </c>
      <c r="K41" s="33">
        <f>IF(L38&lt;0.01,"",IF(L38&lt;25001,"",IF(L38&gt;=25001,(L38)*(0.12))))</f>
      </c>
      <c r="L41" s="6"/>
      <c r="M41" s="42"/>
    </row>
    <row r="42" spans="2:13" ht="15" customHeight="1">
      <c r="B42" s="1"/>
      <c r="C42" s="1"/>
      <c r="D42" s="1"/>
      <c r="E42" s="1"/>
      <c r="F42" s="1"/>
      <c r="K42" s="3" t="s">
        <v>12</v>
      </c>
      <c r="L42" s="68">
        <f>SUM(H40:H41:K40:K41)</f>
        <v>0</v>
      </c>
      <c r="M42" s="42"/>
    </row>
    <row r="43" spans="2:13" ht="4.5" customHeight="1" thickBot="1">
      <c r="B43" s="1"/>
      <c r="C43" s="1"/>
      <c r="D43" s="1"/>
      <c r="E43" s="1"/>
      <c r="F43" s="1"/>
      <c r="K43" s="3"/>
      <c r="L43" s="22"/>
      <c r="M43" s="42"/>
    </row>
    <row r="44" spans="2:13" ht="15" customHeight="1" thickBot="1">
      <c r="B44" s="1"/>
      <c r="C44" s="1"/>
      <c r="D44" s="4"/>
      <c r="E44" s="4"/>
      <c r="G44" s="4"/>
      <c r="H44" s="4"/>
      <c r="I44" s="4"/>
      <c r="J44" s="4"/>
      <c r="K44" s="3" t="s">
        <v>39</v>
      </c>
      <c r="L44" s="70">
        <f>SUM(L38)+SUM(H40:H41:K40:K41)</f>
        <v>0</v>
      </c>
      <c r="M44" s="42"/>
    </row>
    <row r="45" spans="2:13" ht="4.5" customHeight="1">
      <c r="B45" s="1"/>
      <c r="C45" s="1"/>
      <c r="D45" s="4"/>
      <c r="E45" s="4"/>
      <c r="G45" s="4"/>
      <c r="H45" s="4"/>
      <c r="I45" s="4"/>
      <c r="J45" s="4"/>
      <c r="K45" s="3"/>
      <c r="L45" s="24"/>
      <c r="M45" s="42"/>
    </row>
    <row r="46" spans="2:13" ht="15" customHeight="1">
      <c r="B46" s="1"/>
      <c r="C46" s="1"/>
      <c r="D46" s="1"/>
      <c r="E46" s="1"/>
      <c r="F46" s="1"/>
      <c r="G46" s="1"/>
      <c r="H46" s="1"/>
      <c r="I46" s="1"/>
      <c r="J46" s="1"/>
      <c r="K46" s="3" t="s">
        <v>35</v>
      </c>
      <c r="L46" s="275"/>
      <c r="M46" s="42"/>
    </row>
    <row r="47" spans="2:13" ht="15" customHeight="1" thickBot="1">
      <c r="B47" s="1"/>
      <c r="C47" s="1"/>
      <c r="D47" s="1"/>
      <c r="E47" s="1"/>
      <c r="F47" s="1"/>
      <c r="H47" s="1"/>
      <c r="I47" s="1"/>
      <c r="J47" s="1"/>
      <c r="K47" s="1"/>
      <c r="L47" s="1"/>
      <c r="M47" s="42"/>
    </row>
    <row r="48" spans="2:13" ht="15" customHeight="1" thickBot="1">
      <c r="B48" s="193" t="s">
        <v>37</v>
      </c>
      <c r="C48" s="194"/>
      <c r="D48" s="194"/>
      <c r="E48" s="194"/>
      <c r="F48" s="194"/>
      <c r="G48" s="194"/>
      <c r="H48" s="194"/>
      <c r="I48" s="194" t="s">
        <v>36</v>
      </c>
      <c r="J48" s="194"/>
      <c r="K48" s="35" t="s">
        <v>38</v>
      </c>
      <c r="L48" s="1"/>
      <c r="M48" s="42"/>
    </row>
    <row r="49" spans="2:13" ht="15" customHeight="1">
      <c r="B49" s="201"/>
      <c r="C49" s="200"/>
      <c r="D49" s="200"/>
      <c r="E49" s="200"/>
      <c r="F49" s="200"/>
      <c r="G49" s="200"/>
      <c r="H49" s="200"/>
      <c r="I49" s="200"/>
      <c r="J49" s="200"/>
      <c r="K49" s="104"/>
      <c r="L49" s="1"/>
      <c r="M49" s="42"/>
    </row>
    <row r="50" spans="2:13" ht="15" customHeight="1">
      <c r="B50" s="199"/>
      <c r="C50" s="198"/>
      <c r="D50" s="198"/>
      <c r="E50" s="198"/>
      <c r="F50" s="198"/>
      <c r="G50" s="198"/>
      <c r="H50" s="198"/>
      <c r="I50" s="198"/>
      <c r="J50" s="198"/>
      <c r="K50" s="105"/>
      <c r="L50" s="1"/>
      <c r="M50" s="42"/>
    </row>
    <row r="51" spans="2:13" ht="15" customHeight="1">
      <c r="B51" s="199"/>
      <c r="C51" s="198"/>
      <c r="D51" s="198"/>
      <c r="E51" s="198"/>
      <c r="F51" s="198"/>
      <c r="G51" s="198"/>
      <c r="H51" s="198"/>
      <c r="I51" s="198"/>
      <c r="J51" s="198"/>
      <c r="K51" s="105"/>
      <c r="L51" s="1"/>
      <c r="M51" s="42"/>
    </row>
    <row r="52" spans="2:13" ht="15" customHeight="1">
      <c r="B52" s="196"/>
      <c r="C52" s="197"/>
      <c r="D52" s="197"/>
      <c r="E52" s="197"/>
      <c r="F52" s="197"/>
      <c r="G52" s="197"/>
      <c r="H52" s="197"/>
      <c r="I52" s="197"/>
      <c r="J52" s="197"/>
      <c r="K52" s="106"/>
      <c r="L52" s="1"/>
      <c r="M52" s="42"/>
    </row>
    <row r="53" spans="2:13" ht="15" customHeight="1">
      <c r="B53" s="180" t="s">
        <v>84</v>
      </c>
      <c r="C53" s="181"/>
      <c r="D53" s="181"/>
      <c r="E53" s="181"/>
      <c r="F53" s="181"/>
      <c r="G53" s="181"/>
      <c r="H53" s="181"/>
      <c r="I53" s="181"/>
      <c r="J53" s="182"/>
      <c r="K53" s="68">
        <f>'WORKSHEET AS'!L58</f>
        <v>0</v>
      </c>
      <c r="L53" s="1"/>
      <c r="M53" s="42"/>
    </row>
    <row r="54" spans="11:13" ht="15">
      <c r="K54" s="3" t="s">
        <v>40</v>
      </c>
      <c r="L54" s="68">
        <f>SUM(K49:K53)</f>
        <v>0</v>
      </c>
      <c r="M54" s="42"/>
    </row>
    <row r="55" spans="11:13" ht="4.5" customHeight="1">
      <c r="K55" s="3"/>
      <c r="L55" s="36"/>
      <c r="M55" s="42"/>
    </row>
    <row r="56" spans="11:13" ht="15">
      <c r="K56" s="3" t="s">
        <v>41</v>
      </c>
      <c r="L56" s="68">
        <f>0.06*L54</f>
        <v>0</v>
      </c>
      <c r="M56" s="42"/>
    </row>
    <row r="57" spans="11:13" ht="4.5" customHeight="1" thickBot="1">
      <c r="K57" s="3"/>
      <c r="L57" s="37"/>
      <c r="M57" s="42"/>
    </row>
    <row r="58" spans="11:13" ht="15.75" thickBot="1">
      <c r="K58" s="3" t="s">
        <v>74</v>
      </c>
      <c r="L58" s="71">
        <f>L56+L54</f>
        <v>0</v>
      </c>
      <c r="M58" s="42"/>
    </row>
    <row r="59" ht="15.75" thickBot="1">
      <c r="M59" s="42"/>
    </row>
    <row r="60" spans="11:13" ht="19.5" customHeight="1" thickBot="1" thickTop="1">
      <c r="K60" s="11" t="s">
        <v>42</v>
      </c>
      <c r="L60" s="134">
        <f>L58+L46+L44</f>
        <v>0</v>
      </c>
      <c r="M60" s="42"/>
    </row>
    <row r="61" spans="1:13" ht="15.75" thickTop="1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3"/>
    </row>
  </sheetData>
  <sheetProtection password="C598" sheet="1" objects="1" scenarios="1" formatColumns="0" selectLockedCells="1"/>
  <mergeCells count="40">
    <mergeCell ref="D17:I17"/>
    <mergeCell ref="D18:I18"/>
    <mergeCell ref="D19:I19"/>
    <mergeCell ref="B29:D29"/>
    <mergeCell ref="D24:I24"/>
    <mergeCell ref="D25:I25"/>
    <mergeCell ref="D20:I20"/>
    <mergeCell ref="D21:I21"/>
    <mergeCell ref="D22:I22"/>
    <mergeCell ref="D23:I23"/>
    <mergeCell ref="E2:J4"/>
    <mergeCell ref="J14:L15"/>
    <mergeCell ref="J13:L13"/>
    <mergeCell ref="B13:C13"/>
    <mergeCell ref="B14:C14"/>
    <mergeCell ref="D13:G15"/>
    <mergeCell ref="E9:H9"/>
    <mergeCell ref="E11:H11"/>
    <mergeCell ref="B26:I26"/>
    <mergeCell ref="B50:H50"/>
    <mergeCell ref="B51:H51"/>
    <mergeCell ref="I49:J49"/>
    <mergeCell ref="B49:H49"/>
    <mergeCell ref="B30:D30"/>
    <mergeCell ref="I40:J40"/>
    <mergeCell ref="B32:D32"/>
    <mergeCell ref="B52:H52"/>
    <mergeCell ref="I50:J50"/>
    <mergeCell ref="I51:J51"/>
    <mergeCell ref="I52:J52"/>
    <mergeCell ref="B53:J53"/>
    <mergeCell ref="B31:D31"/>
    <mergeCell ref="B33:D33"/>
    <mergeCell ref="B34:D34"/>
    <mergeCell ref="B35:J35"/>
    <mergeCell ref="B40:D41"/>
    <mergeCell ref="B48:H48"/>
    <mergeCell ref="I48:J48"/>
    <mergeCell ref="E40:G40"/>
    <mergeCell ref="E41:G41"/>
  </mergeCells>
  <printOptions horizontalCentered="1"/>
  <pageMargins left="0.5" right="0.5" top="0.5" bottom="0.5" header="0" footer="0.25"/>
  <pageSetup horizontalDpi="600" verticalDpi="600" orientation="portrait" scale="90" r:id="rId2"/>
  <headerFooter alignWithMargins="0">
    <oddFooter>&amp;R&amp;8 735&amp;"Arial Black,Regular"F &amp;"Arial,Regular"030107 PMT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</sheetPr>
  <dimension ref="A1:M59"/>
  <sheetViews>
    <sheetView zoomScaleSheetLayoutView="100" workbookViewId="0" topLeftCell="A1">
      <selection activeCell="D54" sqref="D54:I54"/>
    </sheetView>
  </sheetViews>
  <sheetFormatPr defaultColWidth="8.88671875" defaultRowHeight="15"/>
  <cols>
    <col min="1" max="1" width="1.4375" style="0" customWidth="1"/>
    <col min="2" max="2" width="5.77734375" style="0" customWidth="1"/>
    <col min="3" max="3" width="2.99609375" style="0" customWidth="1"/>
    <col min="4" max="4" width="9.5546875" style="0" customWidth="1"/>
    <col min="5" max="5" width="6.21484375" style="0" customWidth="1"/>
    <col min="6" max="6" width="4.5546875" style="0" customWidth="1"/>
    <col min="7" max="7" width="7.5546875" style="0" customWidth="1"/>
    <col min="8" max="8" width="9.88671875" style="0" customWidth="1"/>
    <col min="9" max="9" width="10.5546875" style="0" customWidth="1"/>
    <col min="11" max="11" width="8.10546875" style="0" customWidth="1"/>
    <col min="12" max="12" width="9.77734375" style="0" customWidth="1"/>
    <col min="13" max="13" width="1.4375" style="0" customWidth="1"/>
  </cols>
  <sheetData>
    <row r="1" spans="1:13" ht="7.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ht="15">
      <c r="A2" s="41"/>
      <c r="B2" s="23"/>
      <c r="C2" s="23"/>
      <c r="D2" s="23"/>
      <c r="E2" s="158" t="s">
        <v>81</v>
      </c>
      <c r="F2" s="159"/>
      <c r="G2" s="159"/>
      <c r="H2" s="159"/>
      <c r="I2" s="159"/>
      <c r="J2" s="159"/>
      <c r="K2" s="23"/>
      <c r="L2" s="23"/>
      <c r="M2" s="42"/>
    </row>
    <row r="3" spans="1:13" ht="15">
      <c r="A3" s="41"/>
      <c r="B3" s="23"/>
      <c r="C3" s="23"/>
      <c r="D3" s="23"/>
      <c r="E3" s="159"/>
      <c r="F3" s="159"/>
      <c r="G3" s="159"/>
      <c r="H3" s="159"/>
      <c r="I3" s="159"/>
      <c r="J3" s="159"/>
      <c r="K3" s="23"/>
      <c r="L3" s="23"/>
      <c r="M3" s="42"/>
    </row>
    <row r="4" spans="1:13" ht="15">
      <c r="A4" s="41"/>
      <c r="B4" s="23"/>
      <c r="C4" s="23"/>
      <c r="D4" s="23"/>
      <c r="E4" s="159"/>
      <c r="F4" s="159"/>
      <c r="G4" s="159"/>
      <c r="H4" s="159"/>
      <c r="I4" s="159"/>
      <c r="J4" s="159"/>
      <c r="K4" s="23"/>
      <c r="L4" s="23"/>
      <c r="M4" s="42"/>
    </row>
    <row r="5" spans="1:13" ht="15">
      <c r="A5" s="43"/>
      <c r="B5" s="8" t="s">
        <v>20</v>
      </c>
      <c r="C5" s="8"/>
      <c r="D5" s="8"/>
      <c r="E5" s="8"/>
      <c r="F5" s="8"/>
      <c r="G5" s="8"/>
      <c r="H5" s="8"/>
      <c r="I5" s="8"/>
      <c r="J5" s="8"/>
      <c r="K5" s="8"/>
      <c r="L5" s="9" t="s">
        <v>18</v>
      </c>
      <c r="M5" s="52"/>
    </row>
    <row r="6" spans="1:13" ht="1.5" customHeight="1">
      <c r="A6" s="43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  <c r="M6" s="52"/>
    </row>
    <row r="7" spans="1:13" ht="15">
      <c r="A7" s="43"/>
      <c r="B7" s="12"/>
      <c r="C7" s="12"/>
      <c r="D7" s="12"/>
      <c r="E7" s="12"/>
      <c r="F7" s="12"/>
      <c r="G7" s="12"/>
      <c r="H7" s="12"/>
      <c r="I7" s="12"/>
      <c r="J7" s="12"/>
      <c r="K7" s="17" t="s">
        <v>26</v>
      </c>
      <c r="L7" s="149">
        <f>'FORM 735F'!L7</f>
        <v>0</v>
      </c>
      <c r="M7" s="52"/>
    </row>
    <row r="8" spans="1:13" ht="1.5" customHeight="1">
      <c r="A8" s="43"/>
      <c r="B8" s="12"/>
      <c r="C8" s="12"/>
      <c r="D8" s="12"/>
      <c r="E8" s="12"/>
      <c r="F8" s="12"/>
      <c r="G8" s="12"/>
      <c r="H8" s="12"/>
      <c r="I8" s="12"/>
      <c r="J8" s="12"/>
      <c r="K8" s="17"/>
      <c r="L8" s="66"/>
      <c r="M8" s="52"/>
    </row>
    <row r="9" spans="1:13" ht="15">
      <c r="A9" s="44"/>
      <c r="B9" s="10" t="s">
        <v>22</v>
      </c>
      <c r="C9" s="19" t="s">
        <v>43</v>
      </c>
      <c r="D9" s="14"/>
      <c r="E9" s="228">
        <f>'FORM 735F'!E9:H9</f>
        <v>0</v>
      </c>
      <c r="F9" s="229"/>
      <c r="G9" s="229"/>
      <c r="H9" s="229"/>
      <c r="I9" s="230"/>
      <c r="J9" s="14"/>
      <c r="K9" s="11" t="s">
        <v>21</v>
      </c>
      <c r="L9" s="148">
        <f>'FORM 735F'!L9</f>
        <v>0</v>
      </c>
      <c r="M9" s="45"/>
    </row>
    <row r="10" spans="1:13" ht="1.5" customHeight="1">
      <c r="A10" s="44"/>
      <c r="B10" s="10"/>
      <c r="C10" s="14"/>
      <c r="D10" s="14"/>
      <c r="E10" s="231" t="s">
        <v>107</v>
      </c>
      <c r="F10" s="232"/>
      <c r="G10" s="232"/>
      <c r="H10" s="232"/>
      <c r="I10" s="233"/>
      <c r="J10" s="14"/>
      <c r="K10" s="11"/>
      <c r="L10" s="16"/>
      <c r="M10" s="45"/>
    </row>
    <row r="11" spans="1:13" ht="15">
      <c r="A11" s="44"/>
      <c r="B11" s="10" t="s">
        <v>23</v>
      </c>
      <c r="C11" s="14" t="s">
        <v>24</v>
      </c>
      <c r="D11" s="14"/>
      <c r="E11" s="228">
        <f>'FORM 735F'!E11:H11</f>
        <v>0</v>
      </c>
      <c r="F11" s="229"/>
      <c r="G11" s="229"/>
      <c r="H11" s="229"/>
      <c r="I11" s="230"/>
      <c r="J11" s="14"/>
      <c r="K11" s="11" t="s">
        <v>25</v>
      </c>
      <c r="L11" s="150">
        <f>'FORM 735F'!L11</f>
        <v>0</v>
      </c>
      <c r="M11" s="45"/>
    </row>
    <row r="12" spans="1:13" ht="1.5" customHeight="1">
      <c r="A12" s="4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45"/>
    </row>
    <row r="13" spans="1:13" ht="15">
      <c r="A13" s="44"/>
      <c r="B13" s="207" t="s">
        <v>29</v>
      </c>
      <c r="C13" s="207"/>
      <c r="D13" s="219">
        <f>'FORM 735F'!D13:G15</f>
        <v>0</v>
      </c>
      <c r="E13" s="220"/>
      <c r="F13" s="220"/>
      <c r="G13" s="221"/>
      <c r="H13" s="14"/>
      <c r="I13" s="10" t="s">
        <v>27</v>
      </c>
      <c r="J13" s="228">
        <f>'FORM 735F'!J13:L13</f>
        <v>0</v>
      </c>
      <c r="K13" s="229"/>
      <c r="L13" s="230"/>
      <c r="M13" s="45"/>
    </row>
    <row r="14" spans="1:13" ht="15">
      <c r="A14" s="44"/>
      <c r="B14" s="207" t="s">
        <v>30</v>
      </c>
      <c r="C14" s="207"/>
      <c r="D14" s="222"/>
      <c r="E14" s="223"/>
      <c r="F14" s="223"/>
      <c r="G14" s="224"/>
      <c r="H14" s="14"/>
      <c r="I14" s="10" t="s">
        <v>28</v>
      </c>
      <c r="J14" s="219">
        <f>'FORM 735F'!J14:L15</f>
        <v>0</v>
      </c>
      <c r="K14" s="220"/>
      <c r="L14" s="221"/>
      <c r="M14" s="45"/>
    </row>
    <row r="15" spans="1:13" ht="15">
      <c r="A15" s="44"/>
      <c r="B15" s="14"/>
      <c r="C15" s="14"/>
      <c r="D15" s="225"/>
      <c r="E15" s="226"/>
      <c r="F15" s="226"/>
      <c r="G15" s="227"/>
      <c r="H15" s="14"/>
      <c r="I15" s="14"/>
      <c r="J15" s="225"/>
      <c r="K15" s="226"/>
      <c r="L15" s="227"/>
      <c r="M15" s="45"/>
    </row>
    <row r="16" spans="1:13" ht="15.75" thickBot="1">
      <c r="A16" s="44"/>
      <c r="B16" s="14"/>
      <c r="C16" s="14"/>
      <c r="D16" s="14"/>
      <c r="E16" s="14"/>
      <c r="F16" s="14"/>
      <c r="G16" s="14"/>
      <c r="H16" s="14"/>
      <c r="I16" s="14"/>
      <c r="J16" s="20"/>
      <c r="K16" s="20"/>
      <c r="L16" s="20"/>
      <c r="M16" s="45"/>
    </row>
    <row r="17" spans="1:13" ht="15.75" thickBot="1">
      <c r="A17" s="51"/>
      <c r="B17" s="25" t="s">
        <v>0</v>
      </c>
      <c r="C17" s="26" t="s">
        <v>1</v>
      </c>
      <c r="D17" s="193" t="s">
        <v>79</v>
      </c>
      <c r="E17" s="193"/>
      <c r="F17" s="193"/>
      <c r="G17" s="193"/>
      <c r="H17" s="193"/>
      <c r="I17" s="193"/>
      <c r="J17" s="27" t="s">
        <v>2</v>
      </c>
      <c r="K17" s="26" t="s">
        <v>32</v>
      </c>
      <c r="L17" s="21"/>
      <c r="M17" s="46"/>
    </row>
    <row r="18" spans="1:13" ht="15">
      <c r="A18" s="47"/>
      <c r="B18" s="77"/>
      <c r="C18" s="78"/>
      <c r="D18" s="236"/>
      <c r="E18" s="236"/>
      <c r="F18" s="236"/>
      <c r="G18" s="236"/>
      <c r="H18" s="236"/>
      <c r="I18" s="236"/>
      <c r="J18" s="79"/>
      <c r="K18" s="64">
        <f>B18*J18</f>
        <v>0</v>
      </c>
      <c r="L18" s="2"/>
      <c r="M18" s="48"/>
    </row>
    <row r="19" spans="1:13" ht="15">
      <c r="A19" s="47"/>
      <c r="B19" s="80"/>
      <c r="C19" s="81"/>
      <c r="D19" s="234"/>
      <c r="E19" s="234"/>
      <c r="F19" s="234"/>
      <c r="G19" s="234"/>
      <c r="H19" s="234"/>
      <c r="I19" s="234"/>
      <c r="J19" s="82"/>
      <c r="K19" s="65">
        <f aca="true" t="shared" si="0" ref="K19:K55">B19*J19</f>
        <v>0</v>
      </c>
      <c r="L19" s="2"/>
      <c r="M19" s="48"/>
    </row>
    <row r="20" spans="1:13" ht="15">
      <c r="A20" s="47"/>
      <c r="B20" s="80"/>
      <c r="C20" s="81"/>
      <c r="D20" s="234"/>
      <c r="E20" s="234"/>
      <c r="F20" s="234"/>
      <c r="G20" s="234"/>
      <c r="H20" s="234"/>
      <c r="I20" s="234"/>
      <c r="J20" s="82"/>
      <c r="K20" s="65">
        <f t="shared" si="0"/>
        <v>0</v>
      </c>
      <c r="L20" s="2"/>
      <c r="M20" s="48"/>
    </row>
    <row r="21" spans="1:13" ht="15">
      <c r="A21" s="47"/>
      <c r="B21" s="80"/>
      <c r="C21" s="81"/>
      <c r="D21" s="234"/>
      <c r="E21" s="234"/>
      <c r="F21" s="234"/>
      <c r="G21" s="234"/>
      <c r="H21" s="234"/>
      <c r="I21" s="234"/>
      <c r="J21" s="82"/>
      <c r="K21" s="65">
        <f t="shared" si="0"/>
        <v>0</v>
      </c>
      <c r="L21" s="2"/>
      <c r="M21" s="48"/>
    </row>
    <row r="22" spans="1:13" ht="15">
      <c r="A22" s="47"/>
      <c r="B22" s="80"/>
      <c r="C22" s="81"/>
      <c r="D22" s="234"/>
      <c r="E22" s="234"/>
      <c r="F22" s="234"/>
      <c r="G22" s="234"/>
      <c r="H22" s="234"/>
      <c r="I22" s="234"/>
      <c r="J22" s="82"/>
      <c r="K22" s="65">
        <f t="shared" si="0"/>
        <v>0</v>
      </c>
      <c r="L22" s="2"/>
      <c r="M22" s="48"/>
    </row>
    <row r="23" spans="1:13" ht="15">
      <c r="A23" s="47"/>
      <c r="B23" s="80"/>
      <c r="C23" s="81"/>
      <c r="D23" s="234"/>
      <c r="E23" s="234"/>
      <c r="F23" s="234"/>
      <c r="G23" s="234"/>
      <c r="H23" s="234"/>
      <c r="I23" s="234"/>
      <c r="J23" s="82"/>
      <c r="K23" s="65">
        <f t="shared" si="0"/>
        <v>0</v>
      </c>
      <c r="L23" s="2"/>
      <c r="M23" s="48"/>
    </row>
    <row r="24" spans="1:13" ht="15">
      <c r="A24" s="47"/>
      <c r="B24" s="80"/>
      <c r="C24" s="81"/>
      <c r="D24" s="234"/>
      <c r="E24" s="234"/>
      <c r="F24" s="234"/>
      <c r="G24" s="234"/>
      <c r="H24" s="234"/>
      <c r="I24" s="234"/>
      <c r="J24" s="82"/>
      <c r="K24" s="65">
        <f t="shared" si="0"/>
        <v>0</v>
      </c>
      <c r="L24" s="2"/>
      <c r="M24" s="48"/>
    </row>
    <row r="25" spans="1:13" ht="15">
      <c r="A25" s="47"/>
      <c r="B25" s="80"/>
      <c r="C25" s="81"/>
      <c r="D25" s="234"/>
      <c r="E25" s="234"/>
      <c r="F25" s="234"/>
      <c r="G25" s="234"/>
      <c r="H25" s="234"/>
      <c r="I25" s="234"/>
      <c r="J25" s="82"/>
      <c r="K25" s="65">
        <f t="shared" si="0"/>
        <v>0</v>
      </c>
      <c r="L25" s="2"/>
      <c r="M25" s="48"/>
    </row>
    <row r="26" spans="1:13" ht="15">
      <c r="A26" s="47"/>
      <c r="B26" s="80"/>
      <c r="C26" s="81"/>
      <c r="D26" s="234"/>
      <c r="E26" s="234"/>
      <c r="F26" s="234"/>
      <c r="G26" s="234"/>
      <c r="H26" s="234"/>
      <c r="I26" s="234"/>
      <c r="J26" s="82"/>
      <c r="K26" s="65">
        <f t="shared" si="0"/>
        <v>0</v>
      </c>
      <c r="L26" s="2"/>
      <c r="M26" s="48"/>
    </row>
    <row r="27" spans="1:13" ht="15">
      <c r="A27" s="47"/>
      <c r="B27" s="80"/>
      <c r="C27" s="81"/>
      <c r="D27" s="234"/>
      <c r="E27" s="234"/>
      <c r="F27" s="234"/>
      <c r="G27" s="234"/>
      <c r="H27" s="234"/>
      <c r="I27" s="234"/>
      <c r="J27" s="82"/>
      <c r="K27" s="65">
        <f t="shared" si="0"/>
        <v>0</v>
      </c>
      <c r="L27" s="2"/>
      <c r="M27" s="48"/>
    </row>
    <row r="28" spans="1:13" ht="15">
      <c r="A28" s="47"/>
      <c r="B28" s="80"/>
      <c r="C28" s="81"/>
      <c r="D28" s="216"/>
      <c r="E28" s="217"/>
      <c r="F28" s="217"/>
      <c r="G28" s="217"/>
      <c r="H28" s="217"/>
      <c r="I28" s="218"/>
      <c r="J28" s="82"/>
      <c r="K28" s="65">
        <f t="shared" si="0"/>
        <v>0</v>
      </c>
      <c r="L28" s="2"/>
      <c r="M28" s="48"/>
    </row>
    <row r="29" spans="1:13" ht="15">
      <c r="A29" s="47"/>
      <c r="B29" s="80"/>
      <c r="C29" s="81"/>
      <c r="D29" s="216"/>
      <c r="E29" s="217"/>
      <c r="F29" s="217"/>
      <c r="G29" s="217"/>
      <c r="H29" s="217"/>
      <c r="I29" s="218"/>
      <c r="J29" s="82"/>
      <c r="K29" s="65">
        <f t="shared" si="0"/>
        <v>0</v>
      </c>
      <c r="L29" s="2"/>
      <c r="M29" s="48"/>
    </row>
    <row r="30" spans="1:13" ht="15">
      <c r="A30" s="47"/>
      <c r="B30" s="80"/>
      <c r="C30" s="81"/>
      <c r="D30" s="216"/>
      <c r="E30" s="217"/>
      <c r="F30" s="217"/>
      <c r="G30" s="217"/>
      <c r="H30" s="217"/>
      <c r="I30" s="218"/>
      <c r="J30" s="82"/>
      <c r="K30" s="65">
        <f t="shared" si="0"/>
        <v>0</v>
      </c>
      <c r="L30" s="2"/>
      <c r="M30" s="48"/>
    </row>
    <row r="31" spans="1:13" ht="15">
      <c r="A31" s="47"/>
      <c r="B31" s="80"/>
      <c r="C31" s="81"/>
      <c r="D31" s="216"/>
      <c r="E31" s="217"/>
      <c r="F31" s="217"/>
      <c r="G31" s="217"/>
      <c r="H31" s="217"/>
      <c r="I31" s="218"/>
      <c r="J31" s="82"/>
      <c r="K31" s="65">
        <f t="shared" si="0"/>
        <v>0</v>
      </c>
      <c r="L31" s="2"/>
      <c r="M31" s="48"/>
    </row>
    <row r="32" spans="1:13" ht="15">
      <c r="A32" s="47"/>
      <c r="B32" s="80"/>
      <c r="C32" s="81"/>
      <c r="D32" s="216"/>
      <c r="E32" s="217"/>
      <c r="F32" s="217"/>
      <c r="G32" s="217"/>
      <c r="H32" s="217"/>
      <c r="I32" s="218"/>
      <c r="J32" s="82"/>
      <c r="K32" s="65">
        <f t="shared" si="0"/>
        <v>0</v>
      </c>
      <c r="L32" s="2"/>
      <c r="M32" s="48"/>
    </row>
    <row r="33" spans="1:13" ht="15">
      <c r="A33" s="47"/>
      <c r="B33" s="80"/>
      <c r="C33" s="81"/>
      <c r="D33" s="216"/>
      <c r="E33" s="217"/>
      <c r="F33" s="217"/>
      <c r="G33" s="217"/>
      <c r="H33" s="217"/>
      <c r="I33" s="218"/>
      <c r="J33" s="82"/>
      <c r="K33" s="65">
        <f t="shared" si="0"/>
        <v>0</v>
      </c>
      <c r="L33" s="2"/>
      <c r="M33" s="48"/>
    </row>
    <row r="34" spans="1:13" ht="15">
      <c r="A34" s="47"/>
      <c r="B34" s="80"/>
      <c r="C34" s="81"/>
      <c r="D34" s="216"/>
      <c r="E34" s="217"/>
      <c r="F34" s="217"/>
      <c r="G34" s="217"/>
      <c r="H34" s="217"/>
      <c r="I34" s="218"/>
      <c r="J34" s="82"/>
      <c r="K34" s="65">
        <f t="shared" si="0"/>
        <v>0</v>
      </c>
      <c r="L34" s="2"/>
      <c r="M34" s="48"/>
    </row>
    <row r="35" spans="1:13" ht="15">
      <c r="A35" s="47"/>
      <c r="B35" s="80"/>
      <c r="C35" s="81"/>
      <c r="D35" s="216"/>
      <c r="E35" s="217"/>
      <c r="F35" s="217"/>
      <c r="G35" s="217"/>
      <c r="H35" s="217"/>
      <c r="I35" s="218"/>
      <c r="J35" s="82"/>
      <c r="K35" s="65">
        <f t="shared" si="0"/>
        <v>0</v>
      </c>
      <c r="L35" s="2"/>
      <c r="M35" s="48"/>
    </row>
    <row r="36" spans="1:13" ht="15">
      <c r="A36" s="47"/>
      <c r="B36" s="80"/>
      <c r="C36" s="81"/>
      <c r="D36" s="216"/>
      <c r="E36" s="217"/>
      <c r="F36" s="217"/>
      <c r="G36" s="217"/>
      <c r="H36" s="217"/>
      <c r="I36" s="218"/>
      <c r="J36" s="82"/>
      <c r="K36" s="65">
        <f t="shared" si="0"/>
        <v>0</v>
      </c>
      <c r="L36" s="2"/>
      <c r="M36" s="48"/>
    </row>
    <row r="37" spans="1:13" ht="15">
      <c r="A37" s="47"/>
      <c r="B37" s="80"/>
      <c r="C37" s="81"/>
      <c r="D37" s="216"/>
      <c r="E37" s="217"/>
      <c r="F37" s="217"/>
      <c r="G37" s="217"/>
      <c r="H37" s="217"/>
      <c r="I37" s="218"/>
      <c r="J37" s="82"/>
      <c r="K37" s="65">
        <f t="shared" si="0"/>
        <v>0</v>
      </c>
      <c r="L37" s="2"/>
      <c r="M37" s="48"/>
    </row>
    <row r="38" spans="1:13" ht="15">
      <c r="A38" s="47"/>
      <c r="B38" s="80"/>
      <c r="C38" s="81"/>
      <c r="D38" s="216"/>
      <c r="E38" s="217"/>
      <c r="F38" s="217"/>
      <c r="G38" s="217"/>
      <c r="H38" s="217"/>
      <c r="I38" s="218"/>
      <c r="J38" s="82"/>
      <c r="K38" s="65">
        <f t="shared" si="0"/>
        <v>0</v>
      </c>
      <c r="L38" s="2"/>
      <c r="M38" s="48"/>
    </row>
    <row r="39" spans="1:13" ht="15">
      <c r="A39" s="47"/>
      <c r="B39" s="80"/>
      <c r="C39" s="81"/>
      <c r="D39" s="216"/>
      <c r="E39" s="217"/>
      <c r="F39" s="217"/>
      <c r="G39" s="217"/>
      <c r="H39" s="217"/>
      <c r="I39" s="218"/>
      <c r="J39" s="82"/>
      <c r="K39" s="65">
        <f t="shared" si="0"/>
        <v>0</v>
      </c>
      <c r="L39" s="2"/>
      <c r="M39" s="48"/>
    </row>
    <row r="40" spans="1:13" ht="15">
      <c r="A40" s="47"/>
      <c r="B40" s="80"/>
      <c r="C40" s="81"/>
      <c r="D40" s="216"/>
      <c r="E40" s="217"/>
      <c r="F40" s="217"/>
      <c r="G40" s="217"/>
      <c r="H40" s="217"/>
      <c r="I40" s="218"/>
      <c r="J40" s="82"/>
      <c r="K40" s="65">
        <f t="shared" si="0"/>
        <v>0</v>
      </c>
      <c r="L40" s="2"/>
      <c r="M40" s="48"/>
    </row>
    <row r="41" spans="1:13" ht="15">
      <c r="A41" s="47"/>
      <c r="B41" s="80"/>
      <c r="C41" s="81"/>
      <c r="D41" s="216"/>
      <c r="E41" s="217"/>
      <c r="F41" s="217"/>
      <c r="G41" s="217"/>
      <c r="H41" s="217"/>
      <c r="I41" s="218"/>
      <c r="J41" s="82"/>
      <c r="K41" s="65">
        <f t="shared" si="0"/>
        <v>0</v>
      </c>
      <c r="L41" s="2"/>
      <c r="M41" s="48"/>
    </row>
    <row r="42" spans="1:13" ht="15">
      <c r="A42" s="47"/>
      <c r="B42" s="80"/>
      <c r="C42" s="81"/>
      <c r="D42" s="216"/>
      <c r="E42" s="217"/>
      <c r="F42" s="217"/>
      <c r="G42" s="217"/>
      <c r="H42" s="217"/>
      <c r="I42" s="218"/>
      <c r="J42" s="82"/>
      <c r="K42" s="65">
        <f t="shared" si="0"/>
        <v>0</v>
      </c>
      <c r="L42" s="2"/>
      <c r="M42" s="48"/>
    </row>
    <row r="43" spans="1:13" ht="15">
      <c r="A43" s="47"/>
      <c r="B43" s="80"/>
      <c r="C43" s="81"/>
      <c r="D43" s="216"/>
      <c r="E43" s="217"/>
      <c r="F43" s="217"/>
      <c r="G43" s="217"/>
      <c r="H43" s="217"/>
      <c r="I43" s="218"/>
      <c r="J43" s="82"/>
      <c r="K43" s="65">
        <f t="shared" si="0"/>
        <v>0</v>
      </c>
      <c r="L43" s="2"/>
      <c r="M43" s="48"/>
    </row>
    <row r="44" spans="1:13" ht="15">
      <c r="A44" s="47"/>
      <c r="B44" s="80"/>
      <c r="C44" s="81"/>
      <c r="D44" s="216"/>
      <c r="E44" s="217"/>
      <c r="F44" s="217"/>
      <c r="G44" s="217"/>
      <c r="H44" s="217"/>
      <c r="I44" s="218"/>
      <c r="J44" s="82"/>
      <c r="K44" s="65">
        <f t="shared" si="0"/>
        <v>0</v>
      </c>
      <c r="L44" s="2"/>
      <c r="M44" s="48"/>
    </row>
    <row r="45" spans="1:13" ht="15">
      <c r="A45" s="47"/>
      <c r="B45" s="80"/>
      <c r="C45" s="81"/>
      <c r="D45" s="216"/>
      <c r="E45" s="217"/>
      <c r="F45" s="217"/>
      <c r="G45" s="217"/>
      <c r="H45" s="217"/>
      <c r="I45" s="218"/>
      <c r="J45" s="82"/>
      <c r="K45" s="65">
        <f t="shared" si="0"/>
        <v>0</v>
      </c>
      <c r="L45" s="2"/>
      <c r="M45" s="48"/>
    </row>
    <row r="46" spans="1:13" ht="15">
      <c r="A46" s="47"/>
      <c r="B46" s="80"/>
      <c r="C46" s="81"/>
      <c r="D46" s="216"/>
      <c r="E46" s="217"/>
      <c r="F46" s="217"/>
      <c r="G46" s="217"/>
      <c r="H46" s="217"/>
      <c r="I46" s="218"/>
      <c r="J46" s="82"/>
      <c r="K46" s="65">
        <f t="shared" si="0"/>
        <v>0</v>
      </c>
      <c r="L46" s="2"/>
      <c r="M46" s="48"/>
    </row>
    <row r="47" spans="1:13" ht="15">
      <c r="A47" s="47"/>
      <c r="B47" s="80"/>
      <c r="C47" s="81"/>
      <c r="D47" s="216"/>
      <c r="E47" s="217"/>
      <c r="F47" s="217"/>
      <c r="G47" s="217"/>
      <c r="H47" s="217"/>
      <c r="I47" s="218"/>
      <c r="J47" s="82"/>
      <c r="K47" s="65">
        <f t="shared" si="0"/>
        <v>0</v>
      </c>
      <c r="L47" s="2"/>
      <c r="M47" s="48"/>
    </row>
    <row r="48" spans="1:13" ht="15">
      <c r="A48" s="47"/>
      <c r="B48" s="80"/>
      <c r="C48" s="81"/>
      <c r="D48" s="216"/>
      <c r="E48" s="217"/>
      <c r="F48" s="217"/>
      <c r="G48" s="217"/>
      <c r="H48" s="217"/>
      <c r="I48" s="218"/>
      <c r="J48" s="82"/>
      <c r="K48" s="65">
        <f t="shared" si="0"/>
        <v>0</v>
      </c>
      <c r="L48" s="2"/>
      <c r="M48" s="48"/>
    </row>
    <row r="49" spans="1:13" ht="15">
      <c r="A49" s="47"/>
      <c r="B49" s="80"/>
      <c r="C49" s="81"/>
      <c r="D49" s="216"/>
      <c r="E49" s="217"/>
      <c r="F49" s="217"/>
      <c r="G49" s="217"/>
      <c r="H49" s="217"/>
      <c r="I49" s="218"/>
      <c r="J49" s="82"/>
      <c r="K49" s="65">
        <f t="shared" si="0"/>
        <v>0</v>
      </c>
      <c r="L49" s="2"/>
      <c r="M49" s="48"/>
    </row>
    <row r="50" spans="1:13" ht="15">
      <c r="A50" s="47"/>
      <c r="B50" s="80"/>
      <c r="C50" s="81"/>
      <c r="D50" s="216"/>
      <c r="E50" s="217"/>
      <c r="F50" s="217"/>
      <c r="G50" s="217"/>
      <c r="H50" s="217"/>
      <c r="I50" s="218"/>
      <c r="J50" s="82"/>
      <c r="K50" s="65">
        <f t="shared" si="0"/>
        <v>0</v>
      </c>
      <c r="L50" s="2"/>
      <c r="M50" s="48"/>
    </row>
    <row r="51" spans="1:13" ht="15">
      <c r="A51" s="47"/>
      <c r="B51" s="80"/>
      <c r="C51" s="81"/>
      <c r="D51" s="216"/>
      <c r="E51" s="217"/>
      <c r="F51" s="217"/>
      <c r="G51" s="217"/>
      <c r="H51" s="217"/>
      <c r="I51" s="218"/>
      <c r="J51" s="82"/>
      <c r="K51" s="65">
        <f t="shared" si="0"/>
        <v>0</v>
      </c>
      <c r="L51" s="2"/>
      <c r="M51" s="48"/>
    </row>
    <row r="52" spans="1:13" ht="15">
      <c r="A52" s="47"/>
      <c r="B52" s="80"/>
      <c r="C52" s="81"/>
      <c r="D52" s="216"/>
      <c r="E52" s="217"/>
      <c r="F52" s="217"/>
      <c r="G52" s="217"/>
      <c r="H52" s="217"/>
      <c r="I52" s="218"/>
      <c r="J52" s="82"/>
      <c r="K52" s="65">
        <f t="shared" si="0"/>
        <v>0</v>
      </c>
      <c r="L52" s="2"/>
      <c r="M52" s="48"/>
    </row>
    <row r="53" spans="1:13" ht="15">
      <c r="A53" s="47"/>
      <c r="B53" s="80"/>
      <c r="C53" s="81"/>
      <c r="D53" s="216"/>
      <c r="E53" s="217"/>
      <c r="F53" s="217"/>
      <c r="G53" s="217"/>
      <c r="H53" s="217"/>
      <c r="I53" s="218"/>
      <c r="J53" s="82"/>
      <c r="K53" s="65">
        <f t="shared" si="0"/>
        <v>0</v>
      </c>
      <c r="L53" s="2"/>
      <c r="M53" s="48"/>
    </row>
    <row r="54" spans="1:13" ht="15">
      <c r="A54" s="47"/>
      <c r="B54" s="80"/>
      <c r="C54" s="81"/>
      <c r="D54" s="216"/>
      <c r="E54" s="217"/>
      <c r="F54" s="217"/>
      <c r="G54" s="217"/>
      <c r="H54" s="217"/>
      <c r="I54" s="218"/>
      <c r="J54" s="82"/>
      <c r="K54" s="65">
        <f t="shared" si="0"/>
        <v>0</v>
      </c>
      <c r="L54" s="2"/>
      <c r="M54" s="48"/>
    </row>
    <row r="55" spans="1:13" ht="15">
      <c r="A55" s="47"/>
      <c r="B55" s="83"/>
      <c r="C55" s="84"/>
      <c r="D55" s="235"/>
      <c r="E55" s="235"/>
      <c r="F55" s="235"/>
      <c r="G55" s="235"/>
      <c r="H55" s="235"/>
      <c r="I55" s="235"/>
      <c r="J55" s="85"/>
      <c r="K55" s="65">
        <f t="shared" si="0"/>
        <v>0</v>
      </c>
      <c r="L55" s="2"/>
      <c r="M55" s="48"/>
    </row>
    <row r="56" spans="1:13" ht="15">
      <c r="A56" s="41"/>
      <c r="B56" s="3"/>
      <c r="C56" s="3"/>
      <c r="D56" s="3"/>
      <c r="E56" s="3"/>
      <c r="F56" s="3"/>
      <c r="G56" s="3"/>
      <c r="H56" s="3"/>
      <c r="I56" s="3"/>
      <c r="J56" s="67"/>
      <c r="K56" s="3" t="s">
        <v>80</v>
      </c>
      <c r="L56" s="68">
        <f>SUM(K18:K55)</f>
        <v>0</v>
      </c>
      <c r="M56" s="42"/>
    </row>
    <row r="57" spans="1:13" ht="15">
      <c r="A57" s="49"/>
      <c r="B57" s="120"/>
      <c r="C57" s="120"/>
      <c r="D57" s="121"/>
      <c r="E57" s="122"/>
      <c r="F57" s="122"/>
      <c r="G57" s="122"/>
      <c r="H57" s="122"/>
      <c r="I57" s="120"/>
      <c r="J57" s="50"/>
      <c r="K57" s="122"/>
      <c r="L57" s="123"/>
      <c r="M57" s="53"/>
    </row>
    <row r="58" spans="1:13" ht="15">
      <c r="A58" s="41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ht="15">
      <c r="A59" s="23"/>
    </row>
  </sheetData>
  <sheetProtection password="C598" sheet="1" objects="1" scenarios="1" formatColumns="0" selectLockedCells="1"/>
  <mergeCells count="48">
    <mergeCell ref="D20:I20"/>
    <mergeCell ref="D26:I26"/>
    <mergeCell ref="D17:I17"/>
    <mergeCell ref="D18:I18"/>
    <mergeCell ref="D19:I19"/>
    <mergeCell ref="D21:I21"/>
    <mergeCell ref="D27:I27"/>
    <mergeCell ref="D55:I55"/>
    <mergeCell ref="D22:I22"/>
    <mergeCell ref="D23:I23"/>
    <mergeCell ref="D24:I24"/>
    <mergeCell ref="D25:I25"/>
    <mergeCell ref="D28:I28"/>
    <mergeCell ref="D29:I29"/>
    <mergeCell ref="D30:I30"/>
    <mergeCell ref="D31:I31"/>
    <mergeCell ref="E2:J4"/>
    <mergeCell ref="B13:C13"/>
    <mergeCell ref="D13:G15"/>
    <mergeCell ref="J13:L13"/>
    <mergeCell ref="B14:C14"/>
    <mergeCell ref="J14:L15"/>
    <mergeCell ref="E9:I9"/>
    <mergeCell ref="E10:I10"/>
    <mergeCell ref="E11:I11"/>
    <mergeCell ref="D32:I32"/>
    <mergeCell ref="D33:I33"/>
    <mergeCell ref="D34:I34"/>
    <mergeCell ref="D35:I35"/>
    <mergeCell ref="D36:I36"/>
    <mergeCell ref="D37:I37"/>
    <mergeCell ref="D38:I38"/>
    <mergeCell ref="D39:I39"/>
    <mergeCell ref="D40:I40"/>
    <mergeCell ref="D41:I41"/>
    <mergeCell ref="D42:I42"/>
    <mergeCell ref="D43:I43"/>
    <mergeCell ref="D48:I48"/>
    <mergeCell ref="D49:I49"/>
    <mergeCell ref="D44:I44"/>
    <mergeCell ref="D45:I45"/>
    <mergeCell ref="D46:I46"/>
    <mergeCell ref="D47:I47"/>
    <mergeCell ref="D54:I54"/>
    <mergeCell ref="D50:I50"/>
    <mergeCell ref="D51:I51"/>
    <mergeCell ref="D52:I52"/>
    <mergeCell ref="D53:I53"/>
  </mergeCells>
  <printOptions horizontalCentered="1"/>
  <pageMargins left="0.5" right="0.5" top="0.5" bottom="0.5" header="0.5" footer="0.25"/>
  <pageSetup horizontalDpi="600" verticalDpi="600" orientation="portrait" scale="90" r:id="rId2"/>
  <headerFooter alignWithMargins="0">
    <oddFooter>&amp;R&amp;8 735&amp;"Arial Black,Regular"F&amp;"Arial,Regular" 030107 PMT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M57"/>
  <sheetViews>
    <sheetView zoomScaleSheetLayoutView="100" workbookViewId="0" topLeftCell="A1">
      <selection activeCell="H51" sqref="H51"/>
    </sheetView>
  </sheetViews>
  <sheetFormatPr defaultColWidth="8.88671875" defaultRowHeight="15"/>
  <cols>
    <col min="1" max="1" width="1.4375" style="0" customWidth="1"/>
    <col min="2" max="2" width="5.77734375" style="0" customWidth="1"/>
    <col min="3" max="3" width="2.99609375" style="0" customWidth="1"/>
    <col min="4" max="4" width="9.77734375" style="0" customWidth="1"/>
    <col min="5" max="5" width="6.21484375" style="0" customWidth="1"/>
    <col min="6" max="6" width="4.5546875" style="0" customWidth="1"/>
    <col min="7" max="7" width="7.5546875" style="0" customWidth="1"/>
    <col min="8" max="8" width="9.88671875" style="0" customWidth="1"/>
    <col min="9" max="9" width="10.5546875" style="0" customWidth="1"/>
    <col min="11" max="11" width="8.10546875" style="0" customWidth="1"/>
    <col min="12" max="12" width="9.77734375" style="0" customWidth="1"/>
    <col min="13" max="13" width="1.4375" style="0" customWidth="1"/>
  </cols>
  <sheetData>
    <row r="1" spans="1:13" ht="7.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ht="15">
      <c r="A2" s="41"/>
      <c r="B2" s="23"/>
      <c r="C2" s="23"/>
      <c r="D2" s="23"/>
      <c r="E2" s="158" t="s">
        <v>92</v>
      </c>
      <c r="F2" s="159"/>
      <c r="G2" s="159"/>
      <c r="H2" s="159"/>
      <c r="I2" s="159"/>
      <c r="J2" s="159"/>
      <c r="K2" s="23"/>
      <c r="L2" s="23"/>
      <c r="M2" s="42"/>
    </row>
    <row r="3" spans="1:13" ht="15">
      <c r="A3" s="41"/>
      <c r="B3" s="23"/>
      <c r="C3" s="23"/>
      <c r="D3" s="23"/>
      <c r="E3" s="159"/>
      <c r="F3" s="159"/>
      <c r="G3" s="159"/>
      <c r="H3" s="159"/>
      <c r="I3" s="159"/>
      <c r="J3" s="159"/>
      <c r="K3" s="23"/>
      <c r="L3" s="23"/>
      <c r="M3" s="42"/>
    </row>
    <row r="4" spans="1:13" ht="15">
      <c r="A4" s="41"/>
      <c r="B4" s="23"/>
      <c r="C4" s="23"/>
      <c r="D4" s="23"/>
      <c r="E4" s="159"/>
      <c r="F4" s="159"/>
      <c r="G4" s="159"/>
      <c r="H4" s="159"/>
      <c r="I4" s="159"/>
      <c r="J4" s="159"/>
      <c r="K4" s="23"/>
      <c r="L4" s="23"/>
      <c r="M4" s="42"/>
    </row>
    <row r="5" spans="1:13" ht="15">
      <c r="A5" s="43"/>
      <c r="B5" s="8" t="s">
        <v>20</v>
      </c>
      <c r="C5" s="8"/>
      <c r="D5" s="8"/>
      <c r="E5" s="8"/>
      <c r="F5" s="8"/>
      <c r="G5" s="8"/>
      <c r="H5" s="8"/>
      <c r="I5" s="8"/>
      <c r="J5" s="8"/>
      <c r="K5" s="8"/>
      <c r="L5" s="9" t="s">
        <v>18</v>
      </c>
      <c r="M5" s="52"/>
    </row>
    <row r="6" spans="1:13" ht="1.5" customHeight="1">
      <c r="A6" s="43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  <c r="M6" s="52"/>
    </row>
    <row r="7" spans="1:13" ht="15">
      <c r="A7" s="43"/>
      <c r="B7" s="12"/>
      <c r="C7" s="12"/>
      <c r="D7" s="12"/>
      <c r="E7" s="12"/>
      <c r="F7" s="12"/>
      <c r="G7" s="12"/>
      <c r="H7" s="12"/>
      <c r="I7" s="12"/>
      <c r="J7" s="12"/>
      <c r="K7" s="17" t="s">
        <v>26</v>
      </c>
      <c r="L7" s="149">
        <f>'FORM 735F'!L7</f>
        <v>0</v>
      </c>
      <c r="M7" s="52"/>
    </row>
    <row r="8" spans="1:13" ht="1.5" customHeight="1">
      <c r="A8" s="43"/>
      <c r="B8" s="12"/>
      <c r="C8" s="12"/>
      <c r="D8" s="12"/>
      <c r="E8" s="12"/>
      <c r="F8" s="12"/>
      <c r="G8" s="12"/>
      <c r="H8" s="12"/>
      <c r="I8" s="12"/>
      <c r="J8" s="12"/>
      <c r="K8" s="17"/>
      <c r="L8" s="66"/>
      <c r="M8" s="52"/>
    </row>
    <row r="9" spans="1:13" ht="15">
      <c r="A9" s="44"/>
      <c r="B9" s="10" t="s">
        <v>22</v>
      </c>
      <c r="C9" s="19" t="s">
        <v>43</v>
      </c>
      <c r="D9" s="14"/>
      <c r="E9" s="228">
        <f>'FORM 735F'!E9:H9</f>
        <v>0</v>
      </c>
      <c r="F9" s="229"/>
      <c r="G9" s="229"/>
      <c r="H9" s="229"/>
      <c r="I9" s="230"/>
      <c r="J9" s="14"/>
      <c r="K9" s="11" t="s">
        <v>21</v>
      </c>
      <c r="L9" s="148">
        <f>'FORM 735F'!L11</f>
        <v>0</v>
      </c>
      <c r="M9" s="45"/>
    </row>
    <row r="10" spans="1:13" ht="1.5" customHeight="1">
      <c r="A10" s="44"/>
      <c r="B10" s="10"/>
      <c r="C10" s="14"/>
      <c r="D10" s="14"/>
      <c r="E10" s="250"/>
      <c r="F10" s="251"/>
      <c r="G10" s="251"/>
      <c r="H10" s="251"/>
      <c r="I10" s="252"/>
      <c r="J10" s="14"/>
      <c r="K10" s="11"/>
      <c r="L10" s="16"/>
      <c r="M10" s="45"/>
    </row>
    <row r="11" spans="1:13" ht="15">
      <c r="A11" s="44"/>
      <c r="B11" s="10" t="s">
        <v>23</v>
      </c>
      <c r="C11" s="14" t="s">
        <v>24</v>
      </c>
      <c r="D11" s="14"/>
      <c r="E11" s="228">
        <f>'FORM 735F'!E11:H11</f>
        <v>0</v>
      </c>
      <c r="F11" s="229"/>
      <c r="G11" s="229"/>
      <c r="H11" s="229"/>
      <c r="I11" s="230"/>
      <c r="J11" s="14"/>
      <c r="K11" s="11" t="s">
        <v>25</v>
      </c>
      <c r="L11" s="154">
        <f>'FORM 735F'!L11</f>
        <v>0</v>
      </c>
      <c r="M11" s="45"/>
    </row>
    <row r="12" spans="1:13" ht="1.5" customHeight="1">
      <c r="A12" s="44"/>
      <c r="B12" s="10"/>
      <c r="C12" s="14"/>
      <c r="D12" s="14"/>
      <c r="E12" s="115"/>
      <c r="F12" s="115"/>
      <c r="G12" s="115"/>
      <c r="H12" s="116"/>
      <c r="I12" s="116"/>
      <c r="J12" s="14"/>
      <c r="K12" s="11"/>
      <c r="L12" s="117"/>
      <c r="M12" s="118"/>
    </row>
    <row r="13" spans="1:13" ht="15">
      <c r="A13" s="44"/>
      <c r="B13" s="207" t="s">
        <v>29</v>
      </c>
      <c r="C13" s="249"/>
      <c r="D13" s="219">
        <f>'FORM 735F'!D13:G15</f>
        <v>0</v>
      </c>
      <c r="E13" s="220"/>
      <c r="F13" s="220"/>
      <c r="G13" s="221"/>
      <c r="H13" s="14"/>
      <c r="I13" s="10" t="s">
        <v>27</v>
      </c>
      <c r="J13" s="228">
        <f>'FORM 735F'!J13:L13</f>
        <v>0</v>
      </c>
      <c r="K13" s="229"/>
      <c r="L13" s="230"/>
      <c r="M13" s="45"/>
    </row>
    <row r="14" spans="1:13" ht="15">
      <c r="A14" s="44"/>
      <c r="B14" s="207" t="s">
        <v>30</v>
      </c>
      <c r="C14" s="249"/>
      <c r="D14" s="222"/>
      <c r="E14" s="223"/>
      <c r="F14" s="223"/>
      <c r="G14" s="224"/>
      <c r="H14" s="14"/>
      <c r="I14" s="10" t="s">
        <v>28</v>
      </c>
      <c r="J14" s="219">
        <f>'FORM 735F'!J14:L15</f>
        <v>0</v>
      </c>
      <c r="K14" s="220"/>
      <c r="L14" s="221"/>
      <c r="M14" s="45"/>
    </row>
    <row r="15" spans="1:13" ht="15">
      <c r="A15" s="44"/>
      <c r="B15" s="14"/>
      <c r="C15" s="14"/>
      <c r="D15" s="225"/>
      <c r="E15" s="226"/>
      <c r="F15" s="226"/>
      <c r="G15" s="227"/>
      <c r="H15" s="14"/>
      <c r="I15" s="14"/>
      <c r="J15" s="225"/>
      <c r="K15" s="226"/>
      <c r="L15" s="227"/>
      <c r="M15" s="45"/>
    </row>
    <row r="16" spans="1:13" ht="15.75" thickBot="1">
      <c r="A16" s="44"/>
      <c r="B16" s="14"/>
      <c r="C16" s="14"/>
      <c r="D16" s="14"/>
      <c r="E16" s="14"/>
      <c r="F16" s="14"/>
      <c r="G16" s="14"/>
      <c r="H16" s="14"/>
      <c r="I16" s="14"/>
      <c r="J16" s="20"/>
      <c r="K16" s="20"/>
      <c r="L16" s="20"/>
      <c r="M16" s="45"/>
    </row>
    <row r="17" spans="1:13" ht="34.5" customHeight="1" thickBot="1">
      <c r="A17" s="51"/>
      <c r="B17" s="244" t="s">
        <v>90</v>
      </c>
      <c r="C17" s="245"/>
      <c r="D17" s="246"/>
      <c r="E17" s="31" t="s">
        <v>4</v>
      </c>
      <c r="F17" s="31" t="s">
        <v>5</v>
      </c>
      <c r="G17" s="31" t="s">
        <v>7</v>
      </c>
      <c r="H17" s="31" t="s">
        <v>17</v>
      </c>
      <c r="I17" s="31" t="s">
        <v>16</v>
      </c>
      <c r="J17" s="73" t="s">
        <v>33</v>
      </c>
      <c r="K17" s="74" t="s">
        <v>6</v>
      </c>
      <c r="L17" s="1"/>
      <c r="M17" s="46"/>
    </row>
    <row r="18" spans="1:13" ht="15">
      <c r="A18" s="47"/>
      <c r="B18" s="247"/>
      <c r="C18" s="248"/>
      <c r="D18" s="248"/>
      <c r="E18" s="98"/>
      <c r="F18" s="98"/>
      <c r="G18" s="99"/>
      <c r="H18" s="99"/>
      <c r="I18" s="99"/>
      <c r="J18" s="107"/>
      <c r="K18" s="32">
        <f>SUM(G18:J18)*F18</f>
        <v>0</v>
      </c>
      <c r="L18" s="1"/>
      <c r="M18" s="48"/>
    </row>
    <row r="19" spans="1:13" ht="15">
      <c r="A19" s="47"/>
      <c r="B19" s="237"/>
      <c r="C19" s="238"/>
      <c r="D19" s="238"/>
      <c r="E19" s="100"/>
      <c r="F19" s="100"/>
      <c r="G19" s="101"/>
      <c r="H19" s="101"/>
      <c r="I19" s="101"/>
      <c r="J19" s="108"/>
      <c r="K19" s="72">
        <f>SUM(G19:J19)*F19</f>
        <v>0</v>
      </c>
      <c r="L19" s="1"/>
      <c r="M19" s="48"/>
    </row>
    <row r="20" spans="1:13" ht="15">
      <c r="A20" s="47"/>
      <c r="B20" s="237"/>
      <c r="C20" s="238"/>
      <c r="D20" s="238"/>
      <c r="E20" s="100"/>
      <c r="F20" s="100"/>
      <c r="G20" s="101"/>
      <c r="H20" s="101"/>
      <c r="I20" s="101"/>
      <c r="J20" s="108"/>
      <c r="K20" s="72">
        <f aca="true" t="shared" si="0" ref="K20:K54">SUM(G20:J20)*F20</f>
        <v>0</v>
      </c>
      <c r="L20" s="1"/>
      <c r="M20" s="48"/>
    </row>
    <row r="21" spans="1:13" ht="15">
      <c r="A21" s="47"/>
      <c r="B21" s="237"/>
      <c r="C21" s="238"/>
      <c r="D21" s="238"/>
      <c r="E21" s="100"/>
      <c r="F21" s="100"/>
      <c r="G21" s="101"/>
      <c r="H21" s="101"/>
      <c r="I21" s="101"/>
      <c r="J21" s="108"/>
      <c r="K21" s="72">
        <f t="shared" si="0"/>
        <v>0</v>
      </c>
      <c r="L21" s="1"/>
      <c r="M21" s="48"/>
    </row>
    <row r="22" spans="1:13" ht="15">
      <c r="A22" s="47"/>
      <c r="B22" s="237"/>
      <c r="C22" s="238"/>
      <c r="D22" s="238"/>
      <c r="E22" s="100"/>
      <c r="F22" s="100"/>
      <c r="G22" s="101"/>
      <c r="H22" s="101"/>
      <c r="I22" s="101"/>
      <c r="J22" s="108"/>
      <c r="K22" s="72">
        <f t="shared" si="0"/>
        <v>0</v>
      </c>
      <c r="L22" s="1"/>
      <c r="M22" s="48"/>
    </row>
    <row r="23" spans="1:13" ht="15">
      <c r="A23" s="47"/>
      <c r="B23" s="237"/>
      <c r="C23" s="238"/>
      <c r="D23" s="238"/>
      <c r="E23" s="100"/>
      <c r="F23" s="100"/>
      <c r="G23" s="101"/>
      <c r="H23" s="101"/>
      <c r="I23" s="101"/>
      <c r="J23" s="108"/>
      <c r="K23" s="72">
        <f t="shared" si="0"/>
        <v>0</v>
      </c>
      <c r="L23" s="1"/>
      <c r="M23" s="48"/>
    </row>
    <row r="24" spans="1:13" ht="15">
      <c r="A24" s="47"/>
      <c r="B24" s="237"/>
      <c r="C24" s="238"/>
      <c r="D24" s="238"/>
      <c r="E24" s="100"/>
      <c r="F24" s="100"/>
      <c r="G24" s="101"/>
      <c r="H24" s="101"/>
      <c r="I24" s="101"/>
      <c r="J24" s="108"/>
      <c r="K24" s="72">
        <f t="shared" si="0"/>
        <v>0</v>
      </c>
      <c r="L24" s="1"/>
      <c r="M24" s="48"/>
    </row>
    <row r="25" spans="1:13" ht="15">
      <c r="A25" s="47"/>
      <c r="B25" s="237"/>
      <c r="C25" s="238"/>
      <c r="D25" s="238"/>
      <c r="E25" s="100"/>
      <c r="F25" s="100"/>
      <c r="G25" s="101"/>
      <c r="H25" s="101"/>
      <c r="I25" s="101"/>
      <c r="J25" s="108"/>
      <c r="K25" s="72">
        <f t="shared" si="0"/>
        <v>0</v>
      </c>
      <c r="L25" s="1"/>
      <c r="M25" s="48"/>
    </row>
    <row r="26" spans="1:13" ht="15">
      <c r="A26" s="47"/>
      <c r="B26" s="237"/>
      <c r="C26" s="238"/>
      <c r="D26" s="238"/>
      <c r="E26" s="100"/>
      <c r="F26" s="100"/>
      <c r="G26" s="101"/>
      <c r="H26" s="101"/>
      <c r="I26" s="101"/>
      <c r="J26" s="108"/>
      <c r="K26" s="72">
        <f t="shared" si="0"/>
        <v>0</v>
      </c>
      <c r="L26" s="1"/>
      <c r="M26" s="48"/>
    </row>
    <row r="27" spans="1:13" ht="15">
      <c r="A27" s="47"/>
      <c r="B27" s="237"/>
      <c r="C27" s="238"/>
      <c r="D27" s="238"/>
      <c r="E27" s="100"/>
      <c r="F27" s="100"/>
      <c r="G27" s="101"/>
      <c r="H27" s="101"/>
      <c r="I27" s="101"/>
      <c r="J27" s="108"/>
      <c r="K27" s="72">
        <f t="shared" si="0"/>
        <v>0</v>
      </c>
      <c r="L27" s="1"/>
      <c r="M27" s="48"/>
    </row>
    <row r="28" spans="1:13" ht="15">
      <c r="A28" s="47"/>
      <c r="B28" s="237"/>
      <c r="C28" s="238"/>
      <c r="D28" s="238"/>
      <c r="E28" s="100"/>
      <c r="F28" s="100"/>
      <c r="G28" s="101"/>
      <c r="H28" s="101"/>
      <c r="I28" s="101"/>
      <c r="J28" s="108"/>
      <c r="K28" s="72">
        <f t="shared" si="0"/>
        <v>0</v>
      </c>
      <c r="L28" s="1"/>
      <c r="M28" s="48"/>
    </row>
    <row r="29" spans="1:13" ht="15">
      <c r="A29" s="47"/>
      <c r="B29" s="237"/>
      <c r="C29" s="238"/>
      <c r="D29" s="238"/>
      <c r="E29" s="100"/>
      <c r="F29" s="100"/>
      <c r="G29" s="101"/>
      <c r="H29" s="101"/>
      <c r="I29" s="101"/>
      <c r="J29" s="108"/>
      <c r="K29" s="72">
        <f t="shared" si="0"/>
        <v>0</v>
      </c>
      <c r="L29" s="1"/>
      <c r="M29" s="48"/>
    </row>
    <row r="30" spans="1:13" ht="15">
      <c r="A30" s="47"/>
      <c r="B30" s="237"/>
      <c r="C30" s="238"/>
      <c r="D30" s="238"/>
      <c r="E30" s="100"/>
      <c r="F30" s="100"/>
      <c r="G30" s="101"/>
      <c r="H30" s="101"/>
      <c r="I30" s="101"/>
      <c r="J30" s="108"/>
      <c r="K30" s="72">
        <f t="shared" si="0"/>
        <v>0</v>
      </c>
      <c r="L30" s="1"/>
      <c r="M30" s="48"/>
    </row>
    <row r="31" spans="1:13" ht="15">
      <c r="A31" s="47"/>
      <c r="B31" s="237"/>
      <c r="C31" s="238"/>
      <c r="D31" s="238"/>
      <c r="E31" s="100"/>
      <c r="F31" s="100"/>
      <c r="G31" s="101"/>
      <c r="H31" s="101"/>
      <c r="I31" s="101"/>
      <c r="J31" s="108"/>
      <c r="K31" s="72">
        <f t="shared" si="0"/>
        <v>0</v>
      </c>
      <c r="L31" s="1"/>
      <c r="M31" s="48"/>
    </row>
    <row r="32" spans="1:13" ht="15">
      <c r="A32" s="47"/>
      <c r="B32" s="237"/>
      <c r="C32" s="238"/>
      <c r="D32" s="238"/>
      <c r="E32" s="100"/>
      <c r="F32" s="100"/>
      <c r="G32" s="101"/>
      <c r="H32" s="101"/>
      <c r="I32" s="101"/>
      <c r="J32" s="108"/>
      <c r="K32" s="72">
        <f t="shared" si="0"/>
        <v>0</v>
      </c>
      <c r="L32" s="1"/>
      <c r="M32" s="48"/>
    </row>
    <row r="33" spans="1:13" ht="15">
      <c r="A33" s="47"/>
      <c r="B33" s="237"/>
      <c r="C33" s="238"/>
      <c r="D33" s="238"/>
      <c r="E33" s="100"/>
      <c r="F33" s="100"/>
      <c r="G33" s="101"/>
      <c r="H33" s="101"/>
      <c r="I33" s="101"/>
      <c r="J33" s="108"/>
      <c r="K33" s="72">
        <f t="shared" si="0"/>
        <v>0</v>
      </c>
      <c r="L33" s="1"/>
      <c r="M33" s="48"/>
    </row>
    <row r="34" spans="1:13" ht="15">
      <c r="A34" s="47"/>
      <c r="B34" s="237"/>
      <c r="C34" s="238"/>
      <c r="D34" s="238"/>
      <c r="E34" s="100"/>
      <c r="F34" s="100"/>
      <c r="G34" s="101"/>
      <c r="H34" s="101"/>
      <c r="I34" s="101"/>
      <c r="J34" s="108"/>
      <c r="K34" s="72">
        <f t="shared" si="0"/>
        <v>0</v>
      </c>
      <c r="L34" s="1"/>
      <c r="M34" s="48"/>
    </row>
    <row r="35" spans="1:13" ht="15">
      <c r="A35" s="47"/>
      <c r="B35" s="237"/>
      <c r="C35" s="238"/>
      <c r="D35" s="238"/>
      <c r="E35" s="100"/>
      <c r="F35" s="100"/>
      <c r="G35" s="101"/>
      <c r="H35" s="101"/>
      <c r="I35" s="101"/>
      <c r="J35" s="108"/>
      <c r="K35" s="72">
        <f t="shared" si="0"/>
        <v>0</v>
      </c>
      <c r="L35" s="1"/>
      <c r="M35" s="48"/>
    </row>
    <row r="36" spans="1:13" ht="15">
      <c r="A36" s="47"/>
      <c r="B36" s="237"/>
      <c r="C36" s="238"/>
      <c r="D36" s="238"/>
      <c r="E36" s="100"/>
      <c r="F36" s="100"/>
      <c r="G36" s="101"/>
      <c r="H36" s="101"/>
      <c r="I36" s="101"/>
      <c r="J36" s="108"/>
      <c r="K36" s="72">
        <f t="shared" si="0"/>
        <v>0</v>
      </c>
      <c r="L36" s="1"/>
      <c r="M36" s="48"/>
    </row>
    <row r="37" spans="1:13" ht="15">
      <c r="A37" s="47"/>
      <c r="B37" s="237"/>
      <c r="C37" s="238"/>
      <c r="D37" s="238"/>
      <c r="E37" s="100"/>
      <c r="F37" s="100"/>
      <c r="G37" s="101"/>
      <c r="H37" s="101"/>
      <c r="I37" s="101"/>
      <c r="J37" s="108"/>
      <c r="K37" s="72">
        <f t="shared" si="0"/>
        <v>0</v>
      </c>
      <c r="L37" s="1"/>
      <c r="M37" s="48"/>
    </row>
    <row r="38" spans="1:13" ht="15">
      <c r="A38" s="47"/>
      <c r="B38" s="237"/>
      <c r="C38" s="238"/>
      <c r="D38" s="238"/>
      <c r="E38" s="100"/>
      <c r="F38" s="100"/>
      <c r="G38" s="101"/>
      <c r="H38" s="101"/>
      <c r="I38" s="101"/>
      <c r="J38" s="108"/>
      <c r="K38" s="72">
        <f t="shared" si="0"/>
        <v>0</v>
      </c>
      <c r="L38" s="1"/>
      <c r="M38" s="48"/>
    </row>
    <row r="39" spans="1:13" ht="15">
      <c r="A39" s="47"/>
      <c r="B39" s="237"/>
      <c r="C39" s="238"/>
      <c r="D39" s="238"/>
      <c r="E39" s="100"/>
      <c r="F39" s="100"/>
      <c r="G39" s="101"/>
      <c r="H39" s="101"/>
      <c r="I39" s="101"/>
      <c r="J39" s="108"/>
      <c r="K39" s="72">
        <f t="shared" si="0"/>
        <v>0</v>
      </c>
      <c r="L39" s="1"/>
      <c r="M39" s="48"/>
    </row>
    <row r="40" spans="1:13" ht="15">
      <c r="A40" s="47"/>
      <c r="B40" s="237"/>
      <c r="C40" s="238"/>
      <c r="D40" s="238"/>
      <c r="E40" s="100"/>
      <c r="F40" s="100"/>
      <c r="G40" s="101"/>
      <c r="H40" s="101"/>
      <c r="I40" s="101"/>
      <c r="J40" s="108"/>
      <c r="K40" s="72">
        <f t="shared" si="0"/>
        <v>0</v>
      </c>
      <c r="L40" s="1"/>
      <c r="M40" s="48"/>
    </row>
    <row r="41" spans="1:13" ht="15">
      <c r="A41" s="47"/>
      <c r="B41" s="237"/>
      <c r="C41" s="238"/>
      <c r="D41" s="238"/>
      <c r="E41" s="100"/>
      <c r="F41" s="100"/>
      <c r="G41" s="101"/>
      <c r="H41" s="101"/>
      <c r="I41" s="101"/>
      <c r="J41" s="108"/>
      <c r="K41" s="72">
        <f t="shared" si="0"/>
        <v>0</v>
      </c>
      <c r="L41" s="1"/>
      <c r="M41" s="48"/>
    </row>
    <row r="42" spans="1:13" ht="15">
      <c r="A42" s="47"/>
      <c r="B42" s="237"/>
      <c r="C42" s="238"/>
      <c r="D42" s="238"/>
      <c r="E42" s="100"/>
      <c r="F42" s="100"/>
      <c r="G42" s="101"/>
      <c r="H42" s="101"/>
      <c r="I42" s="101"/>
      <c r="J42" s="108"/>
      <c r="K42" s="72">
        <f t="shared" si="0"/>
        <v>0</v>
      </c>
      <c r="L42" s="1"/>
      <c r="M42" s="48"/>
    </row>
    <row r="43" spans="1:13" ht="15">
      <c r="A43" s="47"/>
      <c r="B43" s="237"/>
      <c r="C43" s="238"/>
      <c r="D43" s="238"/>
      <c r="E43" s="100"/>
      <c r="F43" s="100"/>
      <c r="G43" s="101"/>
      <c r="H43" s="101"/>
      <c r="I43" s="101"/>
      <c r="J43" s="108"/>
      <c r="K43" s="72">
        <f t="shared" si="0"/>
        <v>0</v>
      </c>
      <c r="L43" s="1"/>
      <c r="M43" s="48"/>
    </row>
    <row r="44" spans="1:13" ht="15">
      <c r="A44" s="47"/>
      <c r="B44" s="237"/>
      <c r="C44" s="238"/>
      <c r="D44" s="238"/>
      <c r="E44" s="100"/>
      <c r="F44" s="100"/>
      <c r="G44" s="101"/>
      <c r="H44" s="101"/>
      <c r="I44" s="101"/>
      <c r="J44" s="108"/>
      <c r="K44" s="72">
        <f t="shared" si="0"/>
        <v>0</v>
      </c>
      <c r="L44" s="1"/>
      <c r="M44" s="48"/>
    </row>
    <row r="45" spans="1:13" ht="15">
      <c r="A45" s="47"/>
      <c r="B45" s="237"/>
      <c r="C45" s="238"/>
      <c r="D45" s="238"/>
      <c r="E45" s="100"/>
      <c r="F45" s="100"/>
      <c r="G45" s="101"/>
      <c r="H45" s="101"/>
      <c r="I45" s="101"/>
      <c r="J45" s="108"/>
      <c r="K45" s="72">
        <f t="shared" si="0"/>
        <v>0</v>
      </c>
      <c r="L45" s="1"/>
      <c r="M45" s="48"/>
    </row>
    <row r="46" spans="1:13" ht="15">
      <c r="A46" s="47"/>
      <c r="B46" s="237"/>
      <c r="C46" s="238"/>
      <c r="D46" s="238"/>
      <c r="E46" s="100"/>
      <c r="F46" s="100"/>
      <c r="G46" s="101"/>
      <c r="H46" s="101"/>
      <c r="I46" s="101"/>
      <c r="J46" s="108"/>
      <c r="K46" s="72">
        <f t="shared" si="0"/>
        <v>0</v>
      </c>
      <c r="L46" s="1"/>
      <c r="M46" s="48"/>
    </row>
    <row r="47" spans="1:13" ht="15">
      <c r="A47" s="47"/>
      <c r="B47" s="237"/>
      <c r="C47" s="238"/>
      <c r="D47" s="238"/>
      <c r="E47" s="100"/>
      <c r="F47" s="100"/>
      <c r="G47" s="101"/>
      <c r="H47" s="101"/>
      <c r="I47" s="101"/>
      <c r="J47" s="108"/>
      <c r="K47" s="72">
        <f t="shared" si="0"/>
        <v>0</v>
      </c>
      <c r="L47" s="1"/>
      <c r="M47" s="48"/>
    </row>
    <row r="48" spans="1:13" ht="15">
      <c r="A48" s="47"/>
      <c r="B48" s="237"/>
      <c r="C48" s="238"/>
      <c r="D48" s="238"/>
      <c r="E48" s="100"/>
      <c r="F48" s="100"/>
      <c r="G48" s="101"/>
      <c r="H48" s="101"/>
      <c r="I48" s="101"/>
      <c r="J48" s="108"/>
      <c r="K48" s="72">
        <f t="shared" si="0"/>
        <v>0</v>
      </c>
      <c r="L48" s="1"/>
      <c r="M48" s="48"/>
    </row>
    <row r="49" spans="1:13" ht="15">
      <c r="A49" s="47"/>
      <c r="B49" s="239"/>
      <c r="C49" s="240"/>
      <c r="D49" s="241"/>
      <c r="E49" s="100"/>
      <c r="F49" s="100"/>
      <c r="G49" s="101"/>
      <c r="H49" s="101"/>
      <c r="I49" s="101"/>
      <c r="J49" s="108"/>
      <c r="K49" s="72">
        <f t="shared" si="0"/>
        <v>0</v>
      </c>
      <c r="L49" s="1"/>
      <c r="M49" s="48"/>
    </row>
    <row r="50" spans="1:13" ht="15">
      <c r="A50" s="47"/>
      <c r="B50" s="237"/>
      <c r="C50" s="238"/>
      <c r="D50" s="238"/>
      <c r="E50" s="100"/>
      <c r="F50" s="100"/>
      <c r="G50" s="101"/>
      <c r="H50" s="101"/>
      <c r="I50" s="101"/>
      <c r="J50" s="108"/>
      <c r="K50" s="72">
        <f t="shared" si="0"/>
        <v>0</v>
      </c>
      <c r="L50" s="1"/>
      <c r="M50" s="48"/>
    </row>
    <row r="51" spans="1:13" ht="15">
      <c r="A51" s="47"/>
      <c r="B51" s="237"/>
      <c r="C51" s="238"/>
      <c r="D51" s="238"/>
      <c r="E51" s="100"/>
      <c r="F51" s="100"/>
      <c r="G51" s="101"/>
      <c r="H51" s="101"/>
      <c r="I51" s="101"/>
      <c r="J51" s="108"/>
      <c r="K51" s="72">
        <f t="shared" si="0"/>
        <v>0</v>
      </c>
      <c r="L51" s="1"/>
      <c r="M51" s="48"/>
    </row>
    <row r="52" spans="1:13" ht="15">
      <c r="A52" s="47"/>
      <c r="B52" s="237"/>
      <c r="C52" s="238"/>
      <c r="D52" s="238"/>
      <c r="E52" s="100"/>
      <c r="F52" s="100"/>
      <c r="G52" s="101"/>
      <c r="H52" s="101"/>
      <c r="I52" s="101"/>
      <c r="J52" s="108"/>
      <c r="K52" s="72">
        <f t="shared" si="0"/>
        <v>0</v>
      </c>
      <c r="L52" s="1"/>
      <c r="M52" s="48"/>
    </row>
    <row r="53" spans="1:13" ht="15">
      <c r="A53" s="47"/>
      <c r="B53" s="237"/>
      <c r="C53" s="238"/>
      <c r="D53" s="238"/>
      <c r="E53" s="100"/>
      <c r="F53" s="100"/>
      <c r="G53" s="101"/>
      <c r="H53" s="101"/>
      <c r="I53" s="101"/>
      <c r="J53" s="108"/>
      <c r="K53" s="72">
        <f t="shared" si="0"/>
        <v>0</v>
      </c>
      <c r="L53" s="1"/>
      <c r="M53" s="48"/>
    </row>
    <row r="54" spans="1:13" ht="15">
      <c r="A54" s="47"/>
      <c r="B54" s="242"/>
      <c r="C54" s="243"/>
      <c r="D54" s="243"/>
      <c r="E54" s="102"/>
      <c r="F54" s="102"/>
      <c r="G54" s="103"/>
      <c r="H54" s="103"/>
      <c r="I54" s="103"/>
      <c r="J54" s="109"/>
      <c r="K54" s="72">
        <f t="shared" si="0"/>
        <v>0</v>
      </c>
      <c r="L54" s="1"/>
      <c r="M54" s="48"/>
    </row>
    <row r="55" spans="1:13" ht="15">
      <c r="A55" s="47"/>
      <c r="B55" s="1"/>
      <c r="C55" s="1"/>
      <c r="D55" s="1"/>
      <c r="F55" s="1"/>
      <c r="G55" s="1"/>
      <c r="H55" s="1"/>
      <c r="I55" s="1"/>
      <c r="K55" s="3" t="s">
        <v>91</v>
      </c>
      <c r="L55" s="33">
        <f>SUM(K18:K54)</f>
        <v>0</v>
      </c>
      <c r="M55" s="48"/>
    </row>
    <row r="56" spans="1:13" ht="15">
      <c r="A56" s="49"/>
      <c r="B56" s="120"/>
      <c r="C56" s="120"/>
      <c r="D56" s="121"/>
      <c r="E56" s="122"/>
      <c r="F56" s="122"/>
      <c r="G56" s="122"/>
      <c r="H56" s="122"/>
      <c r="I56" s="120"/>
      <c r="J56" s="50"/>
      <c r="K56" s="122"/>
      <c r="L56" s="123"/>
      <c r="M56" s="53"/>
    </row>
    <row r="57" spans="1:13" ht="1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</sheetData>
  <sheetProtection password="C598" sheet="1" objects="1" scenarios="1" formatColumns="0" selectLockedCells="1"/>
  <mergeCells count="47">
    <mergeCell ref="J13:L13"/>
    <mergeCell ref="B14:C14"/>
    <mergeCell ref="J14:L15"/>
    <mergeCell ref="E2:J4"/>
    <mergeCell ref="E9:I9"/>
    <mergeCell ref="E10:I10"/>
    <mergeCell ref="E11:I11"/>
    <mergeCell ref="B17:D17"/>
    <mergeCell ref="B18:D18"/>
    <mergeCell ref="B13:C13"/>
    <mergeCell ref="D13:G15"/>
    <mergeCell ref="B27:D27"/>
    <mergeCell ref="B54:D54"/>
    <mergeCell ref="B53:D53"/>
    <mergeCell ref="B36:D36"/>
    <mergeCell ref="B37:D37"/>
    <mergeCell ref="B38:D38"/>
    <mergeCell ref="B39:D39"/>
    <mergeCell ref="B28:D28"/>
    <mergeCell ref="B29:D29"/>
    <mergeCell ref="B30:D30"/>
    <mergeCell ref="B24:D24"/>
    <mergeCell ref="B23:D23"/>
    <mergeCell ref="B25:D25"/>
    <mergeCell ref="B26:D26"/>
    <mergeCell ref="B19:D19"/>
    <mergeCell ref="B20:D20"/>
    <mergeCell ref="B21:D21"/>
    <mergeCell ref="B22:D22"/>
    <mergeCell ref="B31:D31"/>
    <mergeCell ref="B32:D32"/>
    <mergeCell ref="B33:D33"/>
    <mergeCell ref="B34:D34"/>
    <mergeCell ref="B35:D35"/>
    <mergeCell ref="B40:D40"/>
    <mergeCell ref="B41:D41"/>
    <mergeCell ref="B42:D42"/>
    <mergeCell ref="B51:D51"/>
    <mergeCell ref="B52:D52"/>
    <mergeCell ref="B43:D43"/>
    <mergeCell ref="B50:D50"/>
    <mergeCell ref="B44:D44"/>
    <mergeCell ref="B45:D45"/>
    <mergeCell ref="B46:D46"/>
    <mergeCell ref="B48:D48"/>
    <mergeCell ref="B47:D47"/>
    <mergeCell ref="B49:D49"/>
  </mergeCells>
  <printOptions horizontalCentered="1"/>
  <pageMargins left="0.5" right="0.5" top="0.5" bottom="0.5" header="0.5" footer="0.25"/>
  <pageSetup horizontalDpi="600" verticalDpi="600" orientation="portrait" scale="90" r:id="rId1"/>
  <headerFooter alignWithMargins="0">
    <oddFooter>&amp;R&amp;8 735&amp;"Arial Black,Regular"F &amp;"Arial,Regular"030107 PMT</oddFooter>
  </headerFooter>
  <ignoredErrors>
    <ignoredError sqref="K1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8"/>
  </sheetPr>
  <dimension ref="B1:N64"/>
  <sheetViews>
    <sheetView showGridLines="0" showRowColHeaders="0" zoomScaleSheetLayoutView="100" workbookViewId="0" topLeftCell="A1">
      <selection activeCell="M54" sqref="M54"/>
    </sheetView>
  </sheetViews>
  <sheetFormatPr defaultColWidth="8.88671875" defaultRowHeight="15"/>
  <cols>
    <col min="1" max="1" width="22.77734375" style="23" customWidth="1"/>
    <col min="2" max="2" width="1.4375" style="23" customWidth="1"/>
    <col min="3" max="3" width="5.77734375" style="0" customWidth="1"/>
    <col min="4" max="4" width="2.99609375" style="0" customWidth="1"/>
    <col min="5" max="5" width="10.3359375" style="0" customWidth="1"/>
    <col min="6" max="6" width="6.21484375" style="0" customWidth="1"/>
    <col min="7" max="7" width="4.5546875" style="0" customWidth="1"/>
    <col min="8" max="8" width="7.5546875" style="0" customWidth="1"/>
    <col min="9" max="9" width="9.88671875" style="0" customWidth="1"/>
    <col min="10" max="10" width="10.5546875" style="0" customWidth="1"/>
    <col min="12" max="12" width="8.10546875" style="0" customWidth="1"/>
    <col min="13" max="13" width="9.77734375" style="0" customWidth="1"/>
    <col min="14" max="14" width="1.4375" style="0" customWidth="1"/>
  </cols>
  <sheetData>
    <row r="1" spans="2:14" ht="7.5" customHeight="1"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2:14" ht="13.5" customHeight="1">
      <c r="B2" s="41"/>
      <c r="C2" s="23"/>
      <c r="D2" s="23"/>
      <c r="E2" s="23"/>
      <c r="F2" s="158" t="s">
        <v>93</v>
      </c>
      <c r="G2" s="159"/>
      <c r="H2" s="159"/>
      <c r="I2" s="159"/>
      <c r="J2" s="159"/>
      <c r="K2" s="159"/>
      <c r="L2" s="23"/>
      <c r="M2" s="23"/>
      <c r="N2" s="42"/>
    </row>
    <row r="3" spans="2:14" ht="13.5" customHeight="1">
      <c r="B3" s="41"/>
      <c r="C3" s="23"/>
      <c r="D3" s="23"/>
      <c r="E3" s="23"/>
      <c r="F3" s="159"/>
      <c r="G3" s="159"/>
      <c r="H3" s="159"/>
      <c r="I3" s="159"/>
      <c r="J3" s="159"/>
      <c r="K3" s="159"/>
      <c r="L3" s="23"/>
      <c r="M3" s="23"/>
      <c r="N3" s="42"/>
    </row>
    <row r="4" spans="2:14" ht="13.5" customHeight="1">
      <c r="B4" s="41"/>
      <c r="C4" s="23"/>
      <c r="D4" s="23"/>
      <c r="E4" s="23"/>
      <c r="F4" s="159"/>
      <c r="G4" s="159"/>
      <c r="H4" s="159"/>
      <c r="I4" s="159"/>
      <c r="J4" s="159"/>
      <c r="K4" s="159"/>
      <c r="L4" s="23"/>
      <c r="M4" s="23"/>
      <c r="N4" s="42"/>
    </row>
    <row r="5" spans="2:14" ht="12" customHeight="1">
      <c r="B5" s="43"/>
      <c r="C5" s="8" t="s">
        <v>20</v>
      </c>
      <c r="D5" s="8"/>
      <c r="E5" s="8"/>
      <c r="F5" s="8"/>
      <c r="G5" s="8"/>
      <c r="H5" s="8"/>
      <c r="I5" s="8"/>
      <c r="J5" s="8"/>
      <c r="K5" s="8"/>
      <c r="L5" s="8"/>
      <c r="M5" s="9" t="s">
        <v>18</v>
      </c>
      <c r="N5" s="52"/>
    </row>
    <row r="6" spans="2:14" ht="1.5" customHeight="1">
      <c r="B6" s="43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  <c r="N6" s="52"/>
    </row>
    <row r="7" spans="2:14" ht="13.5" customHeight="1">
      <c r="B7" s="43"/>
      <c r="C7" s="12"/>
      <c r="D7" s="12"/>
      <c r="E7" s="12"/>
      <c r="F7" s="12"/>
      <c r="G7" s="12"/>
      <c r="H7" s="12"/>
      <c r="I7" s="12"/>
      <c r="J7" s="12"/>
      <c r="K7" s="12"/>
      <c r="L7" s="17" t="s">
        <v>26</v>
      </c>
      <c r="M7" s="149">
        <f>'FORM 735F'!L7</f>
        <v>0</v>
      </c>
      <c r="N7" s="52"/>
    </row>
    <row r="8" spans="2:14" ht="1.5" customHeight="1">
      <c r="B8" s="43"/>
      <c r="C8" s="12"/>
      <c r="D8" s="12"/>
      <c r="E8" s="12"/>
      <c r="F8" s="12"/>
      <c r="G8" s="12"/>
      <c r="H8" s="12"/>
      <c r="I8" s="12"/>
      <c r="J8" s="12"/>
      <c r="K8" s="12"/>
      <c r="L8" s="17"/>
      <c r="M8" s="18"/>
      <c r="N8" s="52"/>
    </row>
    <row r="9" spans="2:14" ht="13.5" customHeight="1">
      <c r="B9" s="44"/>
      <c r="C9" s="62" t="s">
        <v>22</v>
      </c>
      <c r="D9" s="15" t="s">
        <v>24</v>
      </c>
      <c r="E9" s="15"/>
      <c r="F9" s="228">
        <f>'FORM 735F'!E11</f>
        <v>0</v>
      </c>
      <c r="G9" s="229"/>
      <c r="H9" s="229"/>
      <c r="I9" s="230"/>
      <c r="J9" s="15"/>
      <c r="K9" s="15"/>
      <c r="L9" s="63" t="s">
        <v>21</v>
      </c>
      <c r="M9" s="148">
        <f>'FORM 735F'!L9</f>
        <v>0</v>
      </c>
      <c r="N9" s="45"/>
    </row>
    <row r="10" spans="2:14" ht="1.5" customHeight="1">
      <c r="B10" s="44"/>
      <c r="C10" s="62"/>
      <c r="D10" s="15"/>
      <c r="E10" s="15"/>
      <c r="F10" s="164"/>
      <c r="G10" s="15"/>
      <c r="H10" s="15"/>
      <c r="I10" s="15"/>
      <c r="J10" s="15"/>
      <c r="K10" s="15"/>
      <c r="L10" s="63"/>
      <c r="M10" s="16"/>
      <c r="N10" s="45"/>
    </row>
    <row r="11" spans="2:14" ht="13.5" customHeight="1">
      <c r="B11" s="44"/>
      <c r="C11" s="62" t="s">
        <v>23</v>
      </c>
      <c r="D11" s="171" t="s">
        <v>76</v>
      </c>
      <c r="E11" s="171"/>
      <c r="F11" s="228"/>
      <c r="G11" s="229"/>
      <c r="H11" s="229"/>
      <c r="I11" s="230"/>
      <c r="J11" s="15"/>
      <c r="K11" s="15"/>
      <c r="L11" s="63" t="s">
        <v>25</v>
      </c>
      <c r="M11" s="154">
        <f>'FORM 735F'!L11</f>
        <v>0</v>
      </c>
      <c r="N11" s="45"/>
    </row>
    <row r="12" spans="2:14" ht="1.5" customHeight="1">
      <c r="B12" s="4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45"/>
    </row>
    <row r="13" spans="2:14" ht="13.5" customHeight="1">
      <c r="B13" s="44"/>
      <c r="C13" s="264" t="s">
        <v>29</v>
      </c>
      <c r="D13" s="264"/>
      <c r="E13" s="219">
        <f>'FORM 735F'!D13:G15</f>
        <v>0</v>
      </c>
      <c r="F13" s="220"/>
      <c r="G13" s="220"/>
      <c r="H13" s="221"/>
      <c r="I13" s="15"/>
      <c r="J13" s="62" t="s">
        <v>27</v>
      </c>
      <c r="K13" s="228">
        <f>'FORM 735F'!J13:L13</f>
        <v>0</v>
      </c>
      <c r="L13" s="229"/>
      <c r="M13" s="230"/>
      <c r="N13" s="45"/>
    </row>
    <row r="14" spans="2:14" ht="13.5" customHeight="1">
      <c r="B14" s="44"/>
      <c r="C14" s="264" t="s">
        <v>30</v>
      </c>
      <c r="D14" s="264"/>
      <c r="E14" s="222"/>
      <c r="F14" s="223"/>
      <c r="G14" s="223"/>
      <c r="H14" s="224"/>
      <c r="I14" s="15"/>
      <c r="J14" s="62" t="s">
        <v>28</v>
      </c>
      <c r="K14" s="219">
        <f>'FORM 735F'!J14:L15</f>
        <v>0</v>
      </c>
      <c r="L14" s="220"/>
      <c r="M14" s="221"/>
      <c r="N14" s="45"/>
    </row>
    <row r="15" spans="2:14" ht="13.5" customHeight="1">
      <c r="B15" s="44"/>
      <c r="C15" s="15"/>
      <c r="D15" s="15"/>
      <c r="E15" s="225"/>
      <c r="F15" s="226"/>
      <c r="G15" s="226"/>
      <c r="H15" s="227"/>
      <c r="I15" s="15"/>
      <c r="J15" s="15"/>
      <c r="K15" s="225"/>
      <c r="L15" s="226"/>
      <c r="M15" s="227"/>
      <c r="N15" s="45"/>
    </row>
    <row r="16" spans="2:14" ht="13.5" customHeight="1" thickBot="1">
      <c r="B16" s="44"/>
      <c r="C16" s="15"/>
      <c r="D16" s="15"/>
      <c r="E16" s="15"/>
      <c r="F16" s="15"/>
      <c r="G16" s="15"/>
      <c r="H16" s="15"/>
      <c r="I16" s="15"/>
      <c r="J16" s="15"/>
      <c r="K16" s="20"/>
      <c r="L16" s="20"/>
      <c r="M16" s="20"/>
      <c r="N16" s="45"/>
    </row>
    <row r="17" spans="2:14" ht="15" customHeight="1" thickBot="1">
      <c r="B17" s="51"/>
      <c r="C17" s="25" t="s">
        <v>0</v>
      </c>
      <c r="D17" s="26" t="s">
        <v>1</v>
      </c>
      <c r="E17" s="193" t="s">
        <v>31</v>
      </c>
      <c r="F17" s="193"/>
      <c r="G17" s="193"/>
      <c r="H17" s="193"/>
      <c r="I17" s="193"/>
      <c r="J17" s="193"/>
      <c r="K17" s="27" t="s">
        <v>2</v>
      </c>
      <c r="L17" s="26" t="s">
        <v>32</v>
      </c>
      <c r="M17" s="168"/>
      <c r="N17" s="46"/>
    </row>
    <row r="18" spans="2:14" ht="13.5" customHeight="1">
      <c r="B18" s="47"/>
      <c r="C18" s="110"/>
      <c r="D18" s="90"/>
      <c r="E18" s="261"/>
      <c r="F18" s="262"/>
      <c r="G18" s="262"/>
      <c r="H18" s="262"/>
      <c r="I18" s="262"/>
      <c r="J18" s="263"/>
      <c r="K18" s="127"/>
      <c r="L18" s="130">
        <f>C18*K18</f>
        <v>0</v>
      </c>
      <c r="M18" s="169"/>
      <c r="N18" s="48"/>
    </row>
    <row r="19" spans="2:14" ht="13.5" customHeight="1">
      <c r="B19" s="47"/>
      <c r="C19" s="125"/>
      <c r="D19" s="93"/>
      <c r="E19" s="253"/>
      <c r="F19" s="254"/>
      <c r="G19" s="254"/>
      <c r="H19" s="254"/>
      <c r="I19" s="254"/>
      <c r="J19" s="255"/>
      <c r="K19" s="129"/>
      <c r="L19" s="131">
        <f aca="true" t="shared" si="0" ref="L19:L33">C19*K19</f>
        <v>0</v>
      </c>
      <c r="M19" s="169"/>
      <c r="N19" s="48"/>
    </row>
    <row r="20" spans="2:14" ht="13.5" customHeight="1">
      <c r="B20" s="47"/>
      <c r="C20" s="125"/>
      <c r="D20" s="93"/>
      <c r="E20" s="253"/>
      <c r="F20" s="254"/>
      <c r="G20" s="254"/>
      <c r="H20" s="254"/>
      <c r="I20" s="254"/>
      <c r="J20" s="255"/>
      <c r="K20" s="128"/>
      <c r="L20" s="131">
        <f t="shared" si="0"/>
        <v>0</v>
      </c>
      <c r="M20" s="169"/>
      <c r="N20" s="48"/>
    </row>
    <row r="21" spans="2:14" ht="13.5" customHeight="1">
      <c r="B21" s="47"/>
      <c r="C21" s="125"/>
      <c r="D21" s="93"/>
      <c r="E21" s="253"/>
      <c r="F21" s="254"/>
      <c r="G21" s="254"/>
      <c r="H21" s="254"/>
      <c r="I21" s="254"/>
      <c r="J21" s="255"/>
      <c r="K21" s="128"/>
      <c r="L21" s="131">
        <f t="shared" si="0"/>
        <v>0</v>
      </c>
      <c r="M21" s="169"/>
      <c r="N21" s="48"/>
    </row>
    <row r="22" spans="2:14" ht="13.5" customHeight="1">
      <c r="B22" s="47"/>
      <c r="C22" s="125"/>
      <c r="D22" s="93"/>
      <c r="E22" s="253"/>
      <c r="F22" s="254"/>
      <c r="G22" s="254"/>
      <c r="H22" s="254"/>
      <c r="I22" s="254"/>
      <c r="J22" s="255"/>
      <c r="K22" s="128"/>
      <c r="L22" s="131">
        <f t="shared" si="0"/>
        <v>0</v>
      </c>
      <c r="M22" s="169"/>
      <c r="N22" s="48"/>
    </row>
    <row r="23" spans="2:14" ht="13.5" customHeight="1">
      <c r="B23" s="47"/>
      <c r="C23" s="125"/>
      <c r="D23" s="93"/>
      <c r="E23" s="253"/>
      <c r="F23" s="254"/>
      <c r="G23" s="254"/>
      <c r="H23" s="254"/>
      <c r="I23" s="254"/>
      <c r="J23" s="255"/>
      <c r="K23" s="128"/>
      <c r="L23" s="131">
        <f t="shared" si="0"/>
        <v>0</v>
      </c>
      <c r="M23" s="169"/>
      <c r="N23" s="48"/>
    </row>
    <row r="24" spans="2:14" ht="13.5" customHeight="1">
      <c r="B24" s="47"/>
      <c r="C24" s="125"/>
      <c r="D24" s="93"/>
      <c r="E24" s="253"/>
      <c r="F24" s="254"/>
      <c r="G24" s="254"/>
      <c r="H24" s="254"/>
      <c r="I24" s="254"/>
      <c r="J24" s="255"/>
      <c r="K24" s="128"/>
      <c r="L24" s="131">
        <f t="shared" si="0"/>
        <v>0</v>
      </c>
      <c r="M24" s="169"/>
      <c r="N24" s="48"/>
    </row>
    <row r="25" spans="2:14" ht="13.5" customHeight="1">
      <c r="B25" s="47"/>
      <c r="C25" s="125"/>
      <c r="D25" s="93"/>
      <c r="E25" s="253"/>
      <c r="F25" s="254"/>
      <c r="G25" s="254"/>
      <c r="H25" s="254"/>
      <c r="I25" s="254"/>
      <c r="J25" s="255"/>
      <c r="K25" s="128"/>
      <c r="L25" s="131">
        <f t="shared" si="0"/>
        <v>0</v>
      </c>
      <c r="M25" s="169"/>
      <c r="N25" s="48"/>
    </row>
    <row r="26" spans="2:14" ht="13.5" customHeight="1">
      <c r="B26" s="47"/>
      <c r="C26" s="125"/>
      <c r="D26" s="93"/>
      <c r="E26" s="253"/>
      <c r="F26" s="254"/>
      <c r="G26" s="254"/>
      <c r="H26" s="254"/>
      <c r="I26" s="254"/>
      <c r="J26" s="255"/>
      <c r="K26" s="128"/>
      <c r="L26" s="131">
        <f t="shared" si="0"/>
        <v>0</v>
      </c>
      <c r="M26" s="169"/>
      <c r="N26" s="48"/>
    </row>
    <row r="27" spans="2:14" ht="13.5" customHeight="1">
      <c r="B27" s="47"/>
      <c r="C27" s="125"/>
      <c r="D27" s="93"/>
      <c r="E27" s="253"/>
      <c r="F27" s="254"/>
      <c r="G27" s="254"/>
      <c r="H27" s="254"/>
      <c r="I27" s="254"/>
      <c r="J27" s="255"/>
      <c r="K27" s="128"/>
      <c r="L27" s="131">
        <f t="shared" si="0"/>
        <v>0</v>
      </c>
      <c r="M27" s="169"/>
      <c r="N27" s="48"/>
    </row>
    <row r="28" spans="2:14" ht="13.5" customHeight="1">
      <c r="B28" s="47"/>
      <c r="C28" s="125"/>
      <c r="D28" s="93"/>
      <c r="E28" s="253"/>
      <c r="F28" s="254"/>
      <c r="G28" s="254"/>
      <c r="H28" s="254"/>
      <c r="I28" s="254"/>
      <c r="J28" s="255"/>
      <c r="K28" s="128"/>
      <c r="L28" s="131">
        <f t="shared" si="0"/>
        <v>0</v>
      </c>
      <c r="M28" s="169"/>
      <c r="N28" s="48"/>
    </row>
    <row r="29" spans="2:14" ht="13.5" customHeight="1">
      <c r="B29" s="47"/>
      <c r="C29" s="125"/>
      <c r="D29" s="93"/>
      <c r="E29" s="260"/>
      <c r="F29" s="260"/>
      <c r="G29" s="260"/>
      <c r="H29" s="260"/>
      <c r="I29" s="260"/>
      <c r="J29" s="260"/>
      <c r="K29" s="128"/>
      <c r="L29" s="131">
        <f t="shared" si="0"/>
        <v>0</v>
      </c>
      <c r="M29" s="169"/>
      <c r="N29" s="48"/>
    </row>
    <row r="30" spans="2:14" ht="13.5" customHeight="1">
      <c r="B30" s="47"/>
      <c r="C30" s="125"/>
      <c r="D30" s="93"/>
      <c r="E30" s="260"/>
      <c r="F30" s="260"/>
      <c r="G30" s="260"/>
      <c r="H30" s="260"/>
      <c r="I30" s="260"/>
      <c r="J30" s="260"/>
      <c r="K30" s="128"/>
      <c r="L30" s="131">
        <f t="shared" si="0"/>
        <v>0</v>
      </c>
      <c r="M30" s="169"/>
      <c r="N30" s="48"/>
    </row>
    <row r="31" spans="2:14" ht="13.5" customHeight="1">
      <c r="B31" s="47"/>
      <c r="C31" s="125"/>
      <c r="D31" s="93"/>
      <c r="E31" s="260"/>
      <c r="F31" s="260"/>
      <c r="G31" s="260"/>
      <c r="H31" s="260"/>
      <c r="I31" s="260"/>
      <c r="J31" s="260"/>
      <c r="K31" s="128"/>
      <c r="L31" s="131">
        <f t="shared" si="0"/>
        <v>0</v>
      </c>
      <c r="M31" s="169"/>
      <c r="N31" s="48"/>
    </row>
    <row r="32" spans="2:14" ht="13.5" customHeight="1">
      <c r="B32" s="47"/>
      <c r="C32" s="125"/>
      <c r="D32" s="93"/>
      <c r="E32" s="260"/>
      <c r="F32" s="260"/>
      <c r="G32" s="260"/>
      <c r="H32" s="260"/>
      <c r="I32" s="260"/>
      <c r="J32" s="260"/>
      <c r="K32" s="128"/>
      <c r="L32" s="131">
        <f t="shared" si="0"/>
        <v>0</v>
      </c>
      <c r="M32" s="169"/>
      <c r="N32" s="48"/>
    </row>
    <row r="33" spans="2:14" ht="13.5" customHeight="1">
      <c r="B33" s="47"/>
      <c r="C33" s="126"/>
      <c r="D33" s="124"/>
      <c r="E33" s="260"/>
      <c r="F33" s="260"/>
      <c r="G33" s="260"/>
      <c r="H33" s="260"/>
      <c r="I33" s="260"/>
      <c r="J33" s="260"/>
      <c r="K33" s="128"/>
      <c r="L33" s="132">
        <f t="shared" si="0"/>
        <v>0</v>
      </c>
      <c r="M33" s="169"/>
      <c r="N33" s="48"/>
    </row>
    <row r="34" spans="2:14" ht="13.5" customHeight="1">
      <c r="B34" s="41"/>
      <c r="C34" s="180" t="s">
        <v>82</v>
      </c>
      <c r="D34" s="181"/>
      <c r="E34" s="181"/>
      <c r="F34" s="181"/>
      <c r="G34" s="181"/>
      <c r="H34" s="181"/>
      <c r="I34" s="181"/>
      <c r="J34" s="181"/>
      <c r="K34" s="87"/>
      <c r="L34" s="29">
        <f>'WORKSHEET M-E'!L64</f>
        <v>0</v>
      </c>
      <c r="M34" s="172"/>
      <c r="N34" s="42"/>
    </row>
    <row r="35" spans="2:14" ht="13.5" customHeight="1">
      <c r="B35" s="41"/>
      <c r="C35" s="170"/>
      <c r="D35" s="170"/>
      <c r="E35" s="173"/>
      <c r="F35" s="174"/>
      <c r="G35" s="174"/>
      <c r="H35" s="174"/>
      <c r="I35" s="174"/>
      <c r="J35" s="170"/>
      <c r="K35" s="23"/>
      <c r="L35" s="174" t="s">
        <v>11</v>
      </c>
      <c r="M35" s="68">
        <f>SUM(L18:L34)</f>
        <v>0</v>
      </c>
      <c r="N35" s="42"/>
    </row>
    <row r="36" spans="2:14" ht="13.5" customHeight="1" thickBot="1">
      <c r="B36" s="41"/>
      <c r="C36" s="170"/>
      <c r="D36" s="170"/>
      <c r="E36" s="173"/>
      <c r="F36" s="174"/>
      <c r="G36" s="174"/>
      <c r="H36" s="174"/>
      <c r="I36" s="174"/>
      <c r="J36" s="170"/>
      <c r="K36" s="23"/>
      <c r="L36" s="174"/>
      <c r="M36" s="22"/>
      <c r="N36" s="42"/>
    </row>
    <row r="37" spans="2:14" ht="24.75" customHeight="1" thickBot="1">
      <c r="B37" s="41"/>
      <c r="C37" s="214" t="s">
        <v>3</v>
      </c>
      <c r="D37" s="214"/>
      <c r="E37" s="214"/>
      <c r="F37" s="31" t="s">
        <v>4</v>
      </c>
      <c r="G37" s="31" t="s">
        <v>5</v>
      </c>
      <c r="H37" s="31" t="s">
        <v>7</v>
      </c>
      <c r="I37" s="31" t="s">
        <v>17</v>
      </c>
      <c r="J37" s="31" t="s">
        <v>16</v>
      </c>
      <c r="K37" s="31" t="s">
        <v>33</v>
      </c>
      <c r="L37" s="31" t="s">
        <v>6</v>
      </c>
      <c r="M37" s="170"/>
      <c r="N37" s="42"/>
    </row>
    <row r="38" spans="2:14" ht="13.5" customHeight="1">
      <c r="B38" s="41"/>
      <c r="C38" s="202"/>
      <c r="D38" s="163"/>
      <c r="E38" s="163"/>
      <c r="F38" s="137"/>
      <c r="G38" s="137"/>
      <c r="H38" s="135"/>
      <c r="I38" s="135"/>
      <c r="J38" s="138"/>
      <c r="K38" s="139"/>
      <c r="L38" s="140">
        <f aca="true" t="shared" si="1" ref="L38:L43">SUM(H38:K38)*G38</f>
        <v>0</v>
      </c>
      <c r="M38" s="170"/>
      <c r="N38" s="42"/>
    </row>
    <row r="39" spans="2:14" ht="13.5" customHeight="1">
      <c r="B39" s="41"/>
      <c r="C39" s="258"/>
      <c r="D39" s="259"/>
      <c r="E39" s="259"/>
      <c r="F39" s="141"/>
      <c r="G39" s="141"/>
      <c r="H39" s="136"/>
      <c r="I39" s="136"/>
      <c r="J39" s="136"/>
      <c r="K39" s="142"/>
      <c r="L39" s="144">
        <f t="shared" si="1"/>
        <v>0</v>
      </c>
      <c r="M39" s="170"/>
      <c r="N39" s="42"/>
    </row>
    <row r="40" spans="2:14" ht="13.5" customHeight="1">
      <c r="B40" s="41"/>
      <c r="C40" s="258"/>
      <c r="D40" s="259"/>
      <c r="E40" s="259"/>
      <c r="F40" s="141"/>
      <c r="G40" s="141"/>
      <c r="H40" s="136"/>
      <c r="I40" s="136"/>
      <c r="J40" s="136"/>
      <c r="K40" s="142"/>
      <c r="L40" s="144">
        <f t="shared" si="1"/>
        <v>0</v>
      </c>
      <c r="M40" s="170"/>
      <c r="N40" s="42"/>
    </row>
    <row r="41" spans="2:14" ht="13.5" customHeight="1">
      <c r="B41" s="41"/>
      <c r="C41" s="258"/>
      <c r="D41" s="259"/>
      <c r="E41" s="259"/>
      <c r="F41" s="141"/>
      <c r="G41" s="141"/>
      <c r="H41" s="136"/>
      <c r="I41" s="136"/>
      <c r="J41" s="136"/>
      <c r="K41" s="142"/>
      <c r="L41" s="144">
        <f t="shared" si="1"/>
        <v>0</v>
      </c>
      <c r="M41" s="170"/>
      <c r="N41" s="42"/>
    </row>
    <row r="42" spans="2:14" ht="13.5" customHeight="1">
      <c r="B42" s="41"/>
      <c r="C42" s="258"/>
      <c r="D42" s="259"/>
      <c r="E42" s="259"/>
      <c r="F42" s="141"/>
      <c r="G42" s="141"/>
      <c r="H42" s="136"/>
      <c r="I42" s="136"/>
      <c r="J42" s="136"/>
      <c r="K42" s="142"/>
      <c r="L42" s="151">
        <f t="shared" si="1"/>
        <v>0</v>
      </c>
      <c r="M42" s="170"/>
      <c r="N42" s="42"/>
    </row>
    <row r="43" spans="2:14" ht="13.5" customHeight="1">
      <c r="B43" s="41"/>
      <c r="C43" s="180" t="s">
        <v>83</v>
      </c>
      <c r="D43" s="181"/>
      <c r="E43" s="181"/>
      <c r="F43" s="181"/>
      <c r="G43" s="181"/>
      <c r="H43" s="181"/>
      <c r="I43" s="181"/>
      <c r="J43" s="181"/>
      <c r="K43" s="182"/>
      <c r="L43" s="152">
        <f t="shared" si="1"/>
        <v>0</v>
      </c>
      <c r="M43" s="170"/>
      <c r="N43" s="42"/>
    </row>
    <row r="44" spans="2:14" ht="13.5" customHeight="1">
      <c r="B44" s="41"/>
      <c r="C44" s="170"/>
      <c r="D44" s="170"/>
      <c r="E44" s="170"/>
      <c r="F44" s="23"/>
      <c r="G44" s="170"/>
      <c r="H44" s="170"/>
      <c r="I44" s="170"/>
      <c r="J44" s="170"/>
      <c r="K44" s="23"/>
      <c r="L44" s="174" t="s">
        <v>8</v>
      </c>
      <c r="M44" s="68">
        <f>SUM(L38:L43)</f>
        <v>0</v>
      </c>
      <c r="N44" s="42"/>
    </row>
    <row r="45" spans="2:14" ht="1.5" customHeight="1">
      <c r="B45" s="41"/>
      <c r="C45" s="170"/>
      <c r="D45" s="170"/>
      <c r="E45" s="170"/>
      <c r="F45" s="170"/>
      <c r="G45" s="170"/>
      <c r="H45" s="170"/>
      <c r="I45" s="170"/>
      <c r="J45" s="170"/>
      <c r="K45" s="23"/>
      <c r="L45" s="23"/>
      <c r="M45" s="170"/>
      <c r="N45" s="42"/>
    </row>
    <row r="46" spans="2:14" ht="13.5" customHeight="1">
      <c r="B46" s="41"/>
      <c r="C46" s="170"/>
      <c r="D46" s="170"/>
      <c r="E46" s="170"/>
      <c r="F46" s="23"/>
      <c r="G46" s="170"/>
      <c r="H46" s="170"/>
      <c r="I46" s="170"/>
      <c r="J46" s="170"/>
      <c r="K46" s="23"/>
      <c r="L46" s="174" t="s">
        <v>9</v>
      </c>
      <c r="M46" s="133">
        <f>M44+M35</f>
        <v>0</v>
      </c>
      <c r="N46" s="42"/>
    </row>
    <row r="47" spans="2:14" ht="13.5" customHeight="1">
      <c r="B47" s="41"/>
      <c r="C47" s="170"/>
      <c r="D47" s="170"/>
      <c r="E47" s="170"/>
      <c r="F47" s="170"/>
      <c r="G47" s="170"/>
      <c r="H47" s="170"/>
      <c r="I47" s="170"/>
      <c r="J47" s="175"/>
      <c r="K47" s="23"/>
      <c r="L47" s="23"/>
      <c r="M47" s="170"/>
      <c r="N47" s="42"/>
    </row>
    <row r="48" spans="2:14" ht="13.5" customHeight="1">
      <c r="B48" s="41"/>
      <c r="C48" s="187" t="s">
        <v>95</v>
      </c>
      <c r="D48" s="188"/>
      <c r="E48" s="189"/>
      <c r="F48" s="195" t="s">
        <v>13</v>
      </c>
      <c r="G48" s="195"/>
      <c r="H48" s="195"/>
      <c r="I48" s="33">
        <f>IF(M46&lt;0.01,"",IF(M46&gt;5000,"",IF(M46&lt;5001,(M46)*(0.2))))</f>
      </c>
      <c r="J48" s="195" t="s">
        <v>15</v>
      </c>
      <c r="K48" s="195"/>
      <c r="L48" s="33">
        <f>IF(M46&lt;15001,"",IF(M46&gt;25000,"",IF(M46&gt;=15001,(M46)*(0.15))))</f>
      </c>
      <c r="M48" s="23"/>
      <c r="N48" s="42"/>
    </row>
    <row r="49" spans="2:14" ht="13.5" customHeight="1">
      <c r="B49" s="41"/>
      <c r="C49" s="190"/>
      <c r="D49" s="191"/>
      <c r="E49" s="192"/>
      <c r="F49" s="195" t="s">
        <v>14</v>
      </c>
      <c r="G49" s="195"/>
      <c r="H49" s="195"/>
      <c r="I49" s="33">
        <f>IF(M46&lt;0.01,"",IF(M46&lt;5001,"",IF(M46&gt;15000,"",IF(M46&gt;=5001,(M46)*(0.17)))))</f>
      </c>
      <c r="J49" s="30"/>
      <c r="K49" s="34" t="s">
        <v>34</v>
      </c>
      <c r="L49" s="33">
        <f>IF(M46&lt;0.01,"",IF(M46&lt;25001,"",IF(M46&gt;=25001,(M46)*(0.12))))</f>
      </c>
      <c r="M49" s="37"/>
      <c r="N49" s="42"/>
    </row>
    <row r="50" spans="2:14" ht="13.5" customHeight="1">
      <c r="B50" s="41"/>
      <c r="C50" s="170"/>
      <c r="D50" s="170"/>
      <c r="E50" s="170"/>
      <c r="F50" s="170"/>
      <c r="G50" s="170"/>
      <c r="H50" s="23"/>
      <c r="I50" s="23"/>
      <c r="J50" s="23"/>
      <c r="K50" s="23"/>
      <c r="L50" s="174" t="s">
        <v>96</v>
      </c>
      <c r="M50" s="68">
        <f>SUM(I48:I49:L48:L49)</f>
        <v>0</v>
      </c>
      <c r="N50" s="42"/>
    </row>
    <row r="51" spans="2:14" ht="1.5" customHeight="1" thickBot="1">
      <c r="B51" s="41"/>
      <c r="C51" s="170"/>
      <c r="D51" s="170"/>
      <c r="E51" s="170"/>
      <c r="F51" s="170"/>
      <c r="G51" s="170"/>
      <c r="H51" s="23"/>
      <c r="I51" s="23"/>
      <c r="J51" s="23"/>
      <c r="K51" s="23"/>
      <c r="L51" s="174"/>
      <c r="M51" s="22"/>
      <c r="N51" s="42"/>
    </row>
    <row r="52" spans="2:14" ht="13.5" customHeight="1" thickBot="1">
      <c r="B52" s="41"/>
      <c r="C52" s="170"/>
      <c r="D52" s="170"/>
      <c r="E52" s="173"/>
      <c r="F52" s="173"/>
      <c r="G52" s="23"/>
      <c r="H52" s="173"/>
      <c r="I52" s="173"/>
      <c r="J52" s="173"/>
      <c r="K52" s="173"/>
      <c r="L52" s="174" t="s">
        <v>97</v>
      </c>
      <c r="M52" s="70">
        <f>SUM(M46)+SUM(I48:I49:L48:L49)</f>
        <v>0</v>
      </c>
      <c r="N52" s="42"/>
    </row>
    <row r="53" spans="2:14" ht="13.5" customHeight="1">
      <c r="B53" s="41"/>
      <c r="C53" s="170"/>
      <c r="D53" s="170"/>
      <c r="E53" s="173"/>
      <c r="F53" s="173"/>
      <c r="G53" s="23"/>
      <c r="H53" s="173"/>
      <c r="I53" s="173"/>
      <c r="J53" s="173"/>
      <c r="K53" s="173"/>
      <c r="L53" s="174"/>
      <c r="M53" s="24"/>
      <c r="N53" s="42"/>
    </row>
    <row r="54" spans="2:14" ht="13.5" customHeight="1">
      <c r="B54" s="41"/>
      <c r="C54" s="170"/>
      <c r="D54" s="170"/>
      <c r="E54" s="170"/>
      <c r="F54" s="170"/>
      <c r="G54" s="170"/>
      <c r="H54" s="23"/>
      <c r="I54" s="170"/>
      <c r="J54" s="170"/>
      <c r="K54" s="170"/>
      <c r="L54" s="174" t="s">
        <v>99</v>
      </c>
      <c r="M54" s="143"/>
      <c r="N54" s="42"/>
    </row>
    <row r="55" spans="2:14" ht="1.5" customHeight="1">
      <c r="B55" s="41"/>
      <c r="C55" s="23"/>
      <c r="D55" s="23"/>
      <c r="E55" s="23"/>
      <c r="F55" s="23"/>
      <c r="G55" s="23"/>
      <c r="H55" s="23"/>
      <c r="I55" s="23"/>
      <c r="J55" s="23"/>
      <c r="K55" s="23"/>
      <c r="L55" s="174"/>
      <c r="M55" s="36"/>
      <c r="N55" s="42"/>
    </row>
    <row r="56" spans="2:14" ht="15">
      <c r="B56" s="41"/>
      <c r="C56" s="23"/>
      <c r="D56" s="23"/>
      <c r="E56" s="23"/>
      <c r="F56" s="23"/>
      <c r="G56" s="23"/>
      <c r="H56" s="23"/>
      <c r="I56" s="23"/>
      <c r="J56" s="23"/>
      <c r="K56" s="23"/>
      <c r="L56" s="174" t="s">
        <v>98</v>
      </c>
      <c r="M56" s="68">
        <f>0.06*M54</f>
        <v>0</v>
      </c>
      <c r="N56" s="42"/>
    </row>
    <row r="57" spans="2:14" ht="1.5" customHeight="1">
      <c r="B57" s="41"/>
      <c r="C57" s="23"/>
      <c r="D57" s="23"/>
      <c r="E57" s="23"/>
      <c r="F57" s="23"/>
      <c r="G57" s="23"/>
      <c r="H57" s="23"/>
      <c r="I57" s="23"/>
      <c r="J57" s="23"/>
      <c r="K57" s="23"/>
      <c r="L57" s="174"/>
      <c r="M57" s="37"/>
      <c r="N57" s="42"/>
    </row>
    <row r="58" spans="2:14" ht="13.5" customHeight="1" thickBot="1">
      <c r="B58" s="41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42"/>
    </row>
    <row r="59" spans="2:14" ht="13.5" customHeight="1" thickBot="1" thickTop="1">
      <c r="B59" s="41"/>
      <c r="C59" s="23"/>
      <c r="D59" s="23"/>
      <c r="E59" s="23"/>
      <c r="F59" s="23"/>
      <c r="G59" s="23"/>
      <c r="H59" s="23"/>
      <c r="I59" s="23"/>
      <c r="J59" s="23"/>
      <c r="K59" s="23"/>
      <c r="L59" s="63" t="s">
        <v>100</v>
      </c>
      <c r="M59" s="134">
        <f>SUM(M56+M54+M52)</f>
        <v>0</v>
      </c>
      <c r="N59" s="42"/>
    </row>
    <row r="60" spans="2:14" ht="13.5" customHeight="1" thickTop="1"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3"/>
    </row>
    <row r="61" spans="2:14" ht="13.5" customHeight="1">
      <c r="B61" s="165"/>
      <c r="C61" s="176" t="s">
        <v>108</v>
      </c>
      <c r="D61" s="170" t="s">
        <v>113</v>
      </c>
      <c r="E61" s="170"/>
      <c r="F61" s="170"/>
      <c r="G61" s="170"/>
      <c r="H61" s="170"/>
      <c r="I61" s="170"/>
      <c r="J61" s="170"/>
      <c r="K61" s="170"/>
      <c r="L61" s="170"/>
      <c r="M61" s="170"/>
      <c r="N61" s="42"/>
    </row>
    <row r="62" spans="2:14" ht="13.5" customHeight="1">
      <c r="B62" s="165"/>
      <c r="C62" s="170"/>
      <c r="D62" s="170" t="s">
        <v>109</v>
      </c>
      <c r="E62" s="170"/>
      <c r="F62" s="170"/>
      <c r="G62" s="170"/>
      <c r="H62" s="170"/>
      <c r="I62" s="170"/>
      <c r="J62" s="170"/>
      <c r="K62" s="170"/>
      <c r="L62" s="170"/>
      <c r="M62" s="170"/>
      <c r="N62" s="42"/>
    </row>
    <row r="63" spans="2:14" ht="15">
      <c r="B63" s="165"/>
      <c r="C63" s="170"/>
      <c r="D63" s="170" t="s">
        <v>114</v>
      </c>
      <c r="E63" s="253"/>
      <c r="F63" s="254"/>
      <c r="G63" s="254"/>
      <c r="H63" s="255"/>
      <c r="I63" s="166"/>
      <c r="J63" s="120"/>
      <c r="K63" s="120"/>
      <c r="L63" s="170"/>
      <c r="M63" s="120"/>
      <c r="N63" s="42"/>
    </row>
    <row r="64" spans="2:14" ht="9.75" customHeight="1">
      <c r="B64" s="49"/>
      <c r="C64" s="50"/>
      <c r="D64" s="50"/>
      <c r="E64" s="256" t="s">
        <v>111</v>
      </c>
      <c r="F64" s="256"/>
      <c r="G64" s="256"/>
      <c r="H64" s="256"/>
      <c r="I64" s="257" t="s">
        <v>112</v>
      </c>
      <c r="J64" s="257"/>
      <c r="K64" s="257"/>
      <c r="L64" s="50"/>
      <c r="M64" s="167" t="s">
        <v>110</v>
      </c>
      <c r="N64" s="53"/>
    </row>
  </sheetData>
  <sheetProtection password="C598" sheet="1" objects="1" scenarios="1" formatColumns="0" selectLockedCells="1"/>
  <mergeCells count="40">
    <mergeCell ref="E21:J21"/>
    <mergeCell ref="E22:J22"/>
    <mergeCell ref="E27:J27"/>
    <mergeCell ref="E28:J28"/>
    <mergeCell ref="E23:J23"/>
    <mergeCell ref="E24:J24"/>
    <mergeCell ref="E25:J25"/>
    <mergeCell ref="E26:J26"/>
    <mergeCell ref="F2:K4"/>
    <mergeCell ref="F9:I9"/>
    <mergeCell ref="F11:I11"/>
    <mergeCell ref="C13:D13"/>
    <mergeCell ref="E13:H15"/>
    <mergeCell ref="K13:M13"/>
    <mergeCell ref="C14:D14"/>
    <mergeCell ref="K14:M15"/>
    <mergeCell ref="E17:J17"/>
    <mergeCell ref="E18:J18"/>
    <mergeCell ref="E19:J19"/>
    <mergeCell ref="E20:J20"/>
    <mergeCell ref="E29:J29"/>
    <mergeCell ref="E30:J30"/>
    <mergeCell ref="E31:J31"/>
    <mergeCell ref="E32:J32"/>
    <mergeCell ref="E33:J33"/>
    <mergeCell ref="C37:E37"/>
    <mergeCell ref="C38:E38"/>
    <mergeCell ref="C34:J34"/>
    <mergeCell ref="C43:K43"/>
    <mergeCell ref="C39:E39"/>
    <mergeCell ref="C40:E40"/>
    <mergeCell ref="C41:E41"/>
    <mergeCell ref="C42:E42"/>
    <mergeCell ref="E63:H63"/>
    <mergeCell ref="E64:H64"/>
    <mergeCell ref="I64:K64"/>
    <mergeCell ref="C48:E49"/>
    <mergeCell ref="F48:H48"/>
    <mergeCell ref="J48:K48"/>
    <mergeCell ref="F49:H49"/>
  </mergeCells>
  <printOptions horizontalCentered="1"/>
  <pageMargins left="0.5" right="0.5" top="0.5" bottom="0.5" header="0.5" footer="0.25"/>
  <pageSetup horizontalDpi="600" verticalDpi="600" orientation="portrait" scale="90" r:id="rId2"/>
  <headerFooter alignWithMargins="0">
    <oddFooter>&amp;R&amp;8 735&amp;"Arial Black,Regular"F&amp;"Arial,Regular" 030107 PMT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0"/>
  </sheetPr>
  <dimension ref="A1:M66"/>
  <sheetViews>
    <sheetView tabSelected="1" zoomScaleSheetLayoutView="100" workbookViewId="0" topLeftCell="A22">
      <selection activeCell="I56" sqref="I56:J56"/>
    </sheetView>
  </sheetViews>
  <sheetFormatPr defaultColWidth="8.88671875" defaultRowHeight="15"/>
  <cols>
    <col min="1" max="1" width="1.4375" style="0" customWidth="1"/>
    <col min="2" max="2" width="5.77734375" style="0" customWidth="1"/>
    <col min="3" max="3" width="2.99609375" style="0" customWidth="1"/>
    <col min="4" max="4" width="9.88671875" style="0" customWidth="1"/>
    <col min="5" max="5" width="6.21484375" style="0" customWidth="1"/>
    <col min="6" max="6" width="4.5546875" style="0" customWidth="1"/>
    <col min="7" max="7" width="7.5546875" style="0" customWidth="1"/>
    <col min="8" max="8" width="9.88671875" style="0" customWidth="1"/>
    <col min="9" max="9" width="10.5546875" style="0" customWidth="1"/>
    <col min="11" max="11" width="8.10546875" style="0" customWidth="1"/>
    <col min="12" max="12" width="9.77734375" style="0" customWidth="1"/>
    <col min="13" max="13" width="1.4375" style="0" customWidth="1"/>
  </cols>
  <sheetData>
    <row r="1" spans="1:13" ht="7.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ht="15" customHeight="1">
      <c r="A2" s="41"/>
      <c r="B2" s="23"/>
      <c r="C2" s="23"/>
      <c r="D2" s="23"/>
      <c r="E2" s="158" t="s">
        <v>104</v>
      </c>
      <c r="F2" s="158"/>
      <c r="G2" s="158"/>
      <c r="H2" s="158"/>
      <c r="I2" s="158"/>
      <c r="J2" s="158"/>
      <c r="K2" s="23"/>
      <c r="L2" s="23"/>
      <c r="M2" s="42"/>
    </row>
    <row r="3" spans="1:13" ht="15" customHeight="1">
      <c r="A3" s="41"/>
      <c r="B3" s="23"/>
      <c r="C3" s="23"/>
      <c r="D3" s="23"/>
      <c r="E3" s="158"/>
      <c r="F3" s="158"/>
      <c r="G3" s="158"/>
      <c r="H3" s="158"/>
      <c r="I3" s="158"/>
      <c r="J3" s="158"/>
      <c r="K3" s="23"/>
      <c r="L3" s="23"/>
      <c r="M3" s="42"/>
    </row>
    <row r="4" spans="1:13" ht="15" customHeight="1">
      <c r="A4" s="41"/>
      <c r="B4" s="23"/>
      <c r="C4" s="23"/>
      <c r="D4" s="23"/>
      <c r="E4" s="158"/>
      <c r="F4" s="158"/>
      <c r="G4" s="158"/>
      <c r="H4" s="158"/>
      <c r="I4" s="158"/>
      <c r="J4" s="158"/>
      <c r="K4" s="23"/>
      <c r="L4" s="23"/>
      <c r="M4" s="42"/>
    </row>
    <row r="5" spans="1:13" s="7" customFormat="1" ht="15" customHeight="1">
      <c r="A5" s="43"/>
      <c r="B5" s="8" t="s">
        <v>20</v>
      </c>
      <c r="C5" s="8"/>
      <c r="D5" s="8"/>
      <c r="E5" s="271"/>
      <c r="F5" s="271"/>
      <c r="G5" s="271"/>
      <c r="H5" s="271"/>
      <c r="I5" s="271"/>
      <c r="J5" s="271"/>
      <c r="K5" s="8"/>
      <c r="L5" s="9" t="s">
        <v>18</v>
      </c>
      <c r="M5" s="52"/>
    </row>
    <row r="6" spans="1:13" s="7" customFormat="1" ht="1.5" customHeight="1">
      <c r="A6" s="43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  <c r="M6" s="52"/>
    </row>
    <row r="7" spans="1:13" s="7" customFormat="1" ht="12.75" customHeight="1">
      <c r="A7" s="43"/>
      <c r="B7" s="12"/>
      <c r="C7" s="12"/>
      <c r="D7" s="12"/>
      <c r="E7" s="12"/>
      <c r="F7" s="12"/>
      <c r="G7" s="12"/>
      <c r="H7" s="12"/>
      <c r="I7" s="12"/>
      <c r="J7" s="12"/>
      <c r="K7" s="61" t="s">
        <v>75</v>
      </c>
      <c r="L7" s="149">
        <f>'FORM 735F'!L7</f>
        <v>0</v>
      </c>
      <c r="M7" s="52"/>
    </row>
    <row r="8" spans="1:13" s="7" customFormat="1" ht="1.5" customHeight="1">
      <c r="A8" s="43"/>
      <c r="B8" s="12"/>
      <c r="C8" s="12"/>
      <c r="D8" s="12"/>
      <c r="E8" s="12"/>
      <c r="F8" s="12"/>
      <c r="G8" s="12"/>
      <c r="H8" s="12"/>
      <c r="I8" s="12"/>
      <c r="J8" s="12"/>
      <c r="K8" s="17"/>
      <c r="L8" s="18"/>
      <c r="M8" s="52"/>
    </row>
    <row r="9" spans="1:13" s="14" customFormat="1" ht="12.75">
      <c r="A9" s="44"/>
      <c r="B9" s="62" t="s">
        <v>22</v>
      </c>
      <c r="C9" s="15" t="s">
        <v>43</v>
      </c>
      <c r="D9" s="15"/>
      <c r="E9" s="228">
        <f>'FORM 735F'!E9:H9</f>
        <v>0</v>
      </c>
      <c r="F9" s="229"/>
      <c r="G9" s="229"/>
      <c r="H9" s="229"/>
      <c r="I9" s="230"/>
      <c r="J9" s="15"/>
      <c r="K9" s="63" t="s">
        <v>21</v>
      </c>
      <c r="L9" s="148">
        <f>'FORM 735F'!L9</f>
        <v>0</v>
      </c>
      <c r="M9" s="45"/>
    </row>
    <row r="10" spans="1:13" s="14" customFormat="1" ht="1.5" customHeight="1">
      <c r="A10" s="44"/>
      <c r="B10" s="62"/>
      <c r="C10" s="15"/>
      <c r="D10" s="15"/>
      <c r="E10" s="55"/>
      <c r="F10" s="15"/>
      <c r="G10" s="15"/>
      <c r="H10" s="15"/>
      <c r="I10" s="15"/>
      <c r="J10" s="15"/>
      <c r="K10" s="63"/>
      <c r="L10" s="16"/>
      <c r="M10" s="45"/>
    </row>
    <row r="11" spans="1:13" s="14" customFormat="1" ht="12.75">
      <c r="A11" s="44"/>
      <c r="B11" s="62" t="s">
        <v>23</v>
      </c>
      <c r="C11" s="15" t="s">
        <v>24</v>
      </c>
      <c r="D11" s="15"/>
      <c r="E11" s="228">
        <f>'FORM 735F'!E11:H11</f>
        <v>0</v>
      </c>
      <c r="F11" s="229"/>
      <c r="G11" s="229"/>
      <c r="H11" s="229"/>
      <c r="I11" s="230"/>
      <c r="J11" s="15"/>
      <c r="K11" s="63" t="s">
        <v>25</v>
      </c>
      <c r="L11" s="154">
        <f>'FORM 735F'!L11</f>
        <v>0</v>
      </c>
      <c r="M11" s="45"/>
    </row>
    <row r="12" spans="1:13" s="14" customFormat="1" ht="1.5" customHeight="1">
      <c r="A12" s="4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45"/>
    </row>
    <row r="13" spans="1:13" s="14" customFormat="1" ht="12.75" customHeight="1">
      <c r="A13" s="44"/>
      <c r="B13" s="264" t="s">
        <v>29</v>
      </c>
      <c r="C13" s="264"/>
      <c r="D13" s="219">
        <f>'FORM 735F'!D13:G15</f>
        <v>0</v>
      </c>
      <c r="E13" s="220"/>
      <c r="F13" s="220"/>
      <c r="G13" s="221"/>
      <c r="H13" s="15"/>
      <c r="I13" s="62" t="s">
        <v>27</v>
      </c>
      <c r="J13" s="228">
        <f>'FORM 735F'!J13:L13</f>
        <v>0</v>
      </c>
      <c r="K13" s="229"/>
      <c r="L13" s="230"/>
      <c r="M13" s="45"/>
    </row>
    <row r="14" spans="1:13" s="14" customFormat="1" ht="12.75" customHeight="1">
      <c r="A14" s="44"/>
      <c r="B14" s="264" t="s">
        <v>30</v>
      </c>
      <c r="C14" s="264"/>
      <c r="D14" s="222"/>
      <c r="E14" s="223"/>
      <c r="F14" s="223"/>
      <c r="G14" s="224"/>
      <c r="H14" s="15"/>
      <c r="I14" s="62" t="s">
        <v>28</v>
      </c>
      <c r="J14" s="219">
        <f>'FORM 735F'!J14:L15</f>
        <v>0</v>
      </c>
      <c r="K14" s="220"/>
      <c r="L14" s="221"/>
      <c r="M14" s="45"/>
    </row>
    <row r="15" spans="1:13" s="14" customFormat="1" ht="12.75">
      <c r="A15" s="44"/>
      <c r="B15" s="15"/>
      <c r="C15" s="15"/>
      <c r="D15" s="225"/>
      <c r="E15" s="226"/>
      <c r="F15" s="226"/>
      <c r="G15" s="227"/>
      <c r="H15" s="15"/>
      <c r="I15" s="15"/>
      <c r="J15" s="225"/>
      <c r="K15" s="226"/>
      <c r="L15" s="227"/>
      <c r="M15" s="45"/>
    </row>
    <row r="16" spans="1:13" s="14" customFormat="1" ht="13.5" thickBot="1">
      <c r="A16" s="44"/>
      <c r="B16" s="15"/>
      <c r="C16" s="15"/>
      <c r="D16" s="15"/>
      <c r="E16" s="15"/>
      <c r="F16" s="15"/>
      <c r="G16" s="15"/>
      <c r="H16" s="15"/>
      <c r="I16" s="15"/>
      <c r="J16" s="20"/>
      <c r="K16" s="20"/>
      <c r="L16" s="20"/>
      <c r="M16" s="45"/>
    </row>
    <row r="17" spans="1:13" s="14" customFormat="1" ht="13.5" thickBot="1">
      <c r="A17" s="44"/>
      <c r="B17" s="193" t="s">
        <v>94</v>
      </c>
      <c r="C17" s="194"/>
      <c r="D17" s="194"/>
      <c r="E17" s="194"/>
      <c r="F17" s="194"/>
      <c r="G17" s="194"/>
      <c r="H17" s="194"/>
      <c r="I17" s="194" t="s">
        <v>36</v>
      </c>
      <c r="J17" s="194"/>
      <c r="K17" s="35" t="s">
        <v>38</v>
      </c>
      <c r="L17" s="1"/>
      <c r="M17" s="45"/>
    </row>
    <row r="18" spans="1:13" s="21" customFormat="1" ht="15" customHeight="1">
      <c r="A18" s="51"/>
      <c r="B18" s="267"/>
      <c r="C18" s="268"/>
      <c r="D18" s="268"/>
      <c r="E18" s="268"/>
      <c r="F18" s="268"/>
      <c r="G18" s="268"/>
      <c r="H18" s="269"/>
      <c r="I18" s="270"/>
      <c r="J18" s="269"/>
      <c r="K18" s="114"/>
      <c r="L18" s="1"/>
      <c r="M18" s="46"/>
    </row>
    <row r="19" spans="1:13" s="21" customFormat="1" ht="15" customHeight="1">
      <c r="A19" s="51"/>
      <c r="B19" s="265"/>
      <c r="C19" s="217"/>
      <c r="D19" s="217"/>
      <c r="E19" s="217"/>
      <c r="F19" s="217"/>
      <c r="G19" s="217"/>
      <c r="H19" s="218"/>
      <c r="I19" s="216"/>
      <c r="J19" s="218"/>
      <c r="K19" s="114"/>
      <c r="L19" s="1"/>
      <c r="M19" s="46"/>
    </row>
    <row r="20" spans="1:13" s="21" customFormat="1" ht="15" customHeight="1">
      <c r="A20" s="51"/>
      <c r="B20" s="265"/>
      <c r="C20" s="217"/>
      <c r="D20" s="217"/>
      <c r="E20" s="217"/>
      <c r="F20" s="217"/>
      <c r="G20" s="217"/>
      <c r="H20" s="218"/>
      <c r="I20" s="216"/>
      <c r="J20" s="218"/>
      <c r="K20" s="114"/>
      <c r="L20" s="1"/>
      <c r="M20" s="46"/>
    </row>
    <row r="21" spans="1:13" s="21" customFormat="1" ht="15" customHeight="1">
      <c r="A21" s="51"/>
      <c r="B21" s="265"/>
      <c r="C21" s="217"/>
      <c r="D21" s="217"/>
      <c r="E21" s="217"/>
      <c r="F21" s="217"/>
      <c r="G21" s="217"/>
      <c r="H21" s="218"/>
      <c r="I21" s="216"/>
      <c r="J21" s="218"/>
      <c r="K21" s="114"/>
      <c r="L21" s="1"/>
      <c r="M21" s="46"/>
    </row>
    <row r="22" spans="1:13" s="21" customFormat="1" ht="15" customHeight="1">
      <c r="A22" s="51"/>
      <c r="B22" s="265"/>
      <c r="C22" s="217"/>
      <c r="D22" s="217"/>
      <c r="E22" s="217"/>
      <c r="F22" s="217"/>
      <c r="G22" s="217"/>
      <c r="H22" s="218"/>
      <c r="I22" s="216"/>
      <c r="J22" s="218"/>
      <c r="K22" s="114"/>
      <c r="L22" s="1"/>
      <c r="M22" s="46"/>
    </row>
    <row r="23" spans="1:13" s="21" customFormat="1" ht="15" customHeight="1">
      <c r="A23" s="51"/>
      <c r="B23" s="265"/>
      <c r="C23" s="217"/>
      <c r="D23" s="217"/>
      <c r="E23" s="217"/>
      <c r="F23" s="217"/>
      <c r="G23" s="217"/>
      <c r="H23" s="218"/>
      <c r="I23" s="216"/>
      <c r="J23" s="218"/>
      <c r="K23" s="114"/>
      <c r="L23" s="1"/>
      <c r="M23" s="46"/>
    </row>
    <row r="24" spans="1:13" s="21" customFormat="1" ht="15" customHeight="1">
      <c r="A24" s="51"/>
      <c r="B24" s="265"/>
      <c r="C24" s="217"/>
      <c r="D24" s="217"/>
      <c r="E24" s="217"/>
      <c r="F24" s="217"/>
      <c r="G24" s="217"/>
      <c r="H24" s="218"/>
      <c r="I24" s="216"/>
      <c r="J24" s="218"/>
      <c r="K24" s="114"/>
      <c r="L24" s="1"/>
      <c r="M24" s="46"/>
    </row>
    <row r="25" spans="1:13" s="21" customFormat="1" ht="15" customHeight="1">
      <c r="A25" s="51"/>
      <c r="B25" s="265"/>
      <c r="C25" s="217"/>
      <c r="D25" s="217"/>
      <c r="E25" s="217"/>
      <c r="F25" s="217"/>
      <c r="G25" s="217"/>
      <c r="H25" s="218"/>
      <c r="I25" s="216"/>
      <c r="J25" s="218"/>
      <c r="K25" s="114"/>
      <c r="L25" s="1"/>
      <c r="M25" s="46"/>
    </row>
    <row r="26" spans="1:13" s="21" customFormat="1" ht="15" customHeight="1">
      <c r="A26" s="51"/>
      <c r="B26" s="265"/>
      <c r="C26" s="217"/>
      <c r="D26" s="217"/>
      <c r="E26" s="217"/>
      <c r="F26" s="217"/>
      <c r="G26" s="217"/>
      <c r="H26" s="218"/>
      <c r="I26" s="216"/>
      <c r="J26" s="218"/>
      <c r="K26" s="114"/>
      <c r="L26" s="1"/>
      <c r="M26" s="46"/>
    </row>
    <row r="27" spans="1:13" s="21" customFormat="1" ht="15" customHeight="1">
      <c r="A27" s="51"/>
      <c r="B27" s="265"/>
      <c r="C27" s="217"/>
      <c r="D27" s="217"/>
      <c r="E27" s="217"/>
      <c r="F27" s="217"/>
      <c r="G27" s="217"/>
      <c r="H27" s="218"/>
      <c r="I27" s="216"/>
      <c r="J27" s="218"/>
      <c r="K27" s="114"/>
      <c r="L27" s="1"/>
      <c r="M27" s="46"/>
    </row>
    <row r="28" spans="1:13" s="21" customFormat="1" ht="15" customHeight="1">
      <c r="A28" s="51"/>
      <c r="B28" s="265"/>
      <c r="C28" s="217"/>
      <c r="D28" s="217"/>
      <c r="E28" s="217"/>
      <c r="F28" s="217"/>
      <c r="G28" s="217"/>
      <c r="H28" s="218"/>
      <c r="I28" s="216"/>
      <c r="J28" s="218"/>
      <c r="K28" s="114"/>
      <c r="L28" s="1"/>
      <c r="M28" s="46"/>
    </row>
    <row r="29" spans="1:13" s="21" customFormat="1" ht="15" customHeight="1">
      <c r="A29" s="51"/>
      <c r="B29" s="265"/>
      <c r="C29" s="217"/>
      <c r="D29" s="217"/>
      <c r="E29" s="217"/>
      <c r="F29" s="217"/>
      <c r="G29" s="217"/>
      <c r="H29" s="218"/>
      <c r="I29" s="216"/>
      <c r="J29" s="218"/>
      <c r="K29" s="114"/>
      <c r="L29" s="1"/>
      <c r="M29" s="46"/>
    </row>
    <row r="30" spans="1:13" s="21" customFormat="1" ht="15" customHeight="1">
      <c r="A30" s="51"/>
      <c r="B30" s="265"/>
      <c r="C30" s="217"/>
      <c r="D30" s="217"/>
      <c r="E30" s="217"/>
      <c r="F30" s="217"/>
      <c r="G30" s="217"/>
      <c r="H30" s="218"/>
      <c r="I30" s="216"/>
      <c r="J30" s="218"/>
      <c r="K30" s="114"/>
      <c r="L30" s="1"/>
      <c r="M30" s="46"/>
    </row>
    <row r="31" spans="1:13" s="21" customFormat="1" ht="15" customHeight="1">
      <c r="A31" s="51"/>
      <c r="B31" s="265"/>
      <c r="C31" s="217"/>
      <c r="D31" s="217"/>
      <c r="E31" s="217"/>
      <c r="F31" s="217"/>
      <c r="G31" s="217"/>
      <c r="H31" s="218"/>
      <c r="I31" s="216"/>
      <c r="J31" s="218"/>
      <c r="K31" s="114"/>
      <c r="L31" s="1"/>
      <c r="M31" s="46"/>
    </row>
    <row r="32" spans="1:13" s="21" customFormat="1" ht="15" customHeight="1">
      <c r="A32" s="51"/>
      <c r="B32" s="265"/>
      <c r="C32" s="217"/>
      <c r="D32" s="217"/>
      <c r="E32" s="217"/>
      <c r="F32" s="217"/>
      <c r="G32" s="217"/>
      <c r="H32" s="218"/>
      <c r="I32" s="216"/>
      <c r="J32" s="218"/>
      <c r="K32" s="114"/>
      <c r="L32" s="1"/>
      <c r="M32" s="46"/>
    </row>
    <row r="33" spans="1:13" s="21" customFormat="1" ht="15" customHeight="1">
      <c r="A33" s="51"/>
      <c r="B33" s="265"/>
      <c r="C33" s="217"/>
      <c r="D33" s="217"/>
      <c r="E33" s="217"/>
      <c r="F33" s="217"/>
      <c r="G33" s="217"/>
      <c r="H33" s="218"/>
      <c r="I33" s="216"/>
      <c r="J33" s="218"/>
      <c r="K33" s="114"/>
      <c r="L33" s="1"/>
      <c r="M33" s="46"/>
    </row>
    <row r="34" spans="1:13" s="21" customFormat="1" ht="15" customHeight="1">
      <c r="A34" s="51"/>
      <c r="B34" s="265"/>
      <c r="C34" s="217"/>
      <c r="D34" s="217"/>
      <c r="E34" s="217"/>
      <c r="F34" s="217"/>
      <c r="G34" s="217"/>
      <c r="H34" s="218"/>
      <c r="I34" s="216"/>
      <c r="J34" s="218"/>
      <c r="K34" s="114"/>
      <c r="L34" s="1"/>
      <c r="M34" s="46"/>
    </row>
    <row r="35" spans="1:13" s="21" customFormat="1" ht="15" customHeight="1">
      <c r="A35" s="51"/>
      <c r="B35" s="265"/>
      <c r="C35" s="217"/>
      <c r="D35" s="217"/>
      <c r="E35" s="217"/>
      <c r="F35" s="217"/>
      <c r="G35" s="217"/>
      <c r="H35" s="218"/>
      <c r="I35" s="216"/>
      <c r="J35" s="218"/>
      <c r="K35" s="114"/>
      <c r="L35" s="1"/>
      <c r="M35" s="46"/>
    </row>
    <row r="36" spans="1:13" s="21" customFormat="1" ht="15" customHeight="1">
      <c r="A36" s="51"/>
      <c r="B36" s="265"/>
      <c r="C36" s="217"/>
      <c r="D36" s="217"/>
      <c r="E36" s="217"/>
      <c r="F36" s="217"/>
      <c r="G36" s="217"/>
      <c r="H36" s="218"/>
      <c r="I36" s="216"/>
      <c r="J36" s="218"/>
      <c r="K36" s="114"/>
      <c r="L36" s="1"/>
      <c r="M36" s="46"/>
    </row>
    <row r="37" spans="1:13" s="21" customFormat="1" ht="15" customHeight="1">
      <c r="A37" s="51"/>
      <c r="B37" s="265"/>
      <c r="C37" s="217"/>
      <c r="D37" s="217"/>
      <c r="E37" s="217"/>
      <c r="F37" s="217"/>
      <c r="G37" s="217"/>
      <c r="H37" s="218"/>
      <c r="I37" s="216"/>
      <c r="J37" s="218"/>
      <c r="K37" s="114"/>
      <c r="L37" s="1"/>
      <c r="M37" s="46"/>
    </row>
    <row r="38" spans="1:13" s="21" customFormat="1" ht="15" customHeight="1">
      <c r="A38" s="51"/>
      <c r="B38" s="265"/>
      <c r="C38" s="217"/>
      <c r="D38" s="217"/>
      <c r="E38" s="217"/>
      <c r="F38" s="217"/>
      <c r="G38" s="217"/>
      <c r="H38" s="218"/>
      <c r="I38" s="216"/>
      <c r="J38" s="218"/>
      <c r="K38" s="114"/>
      <c r="L38" s="1"/>
      <c r="M38" s="46"/>
    </row>
    <row r="39" spans="1:13" s="21" customFormat="1" ht="15" customHeight="1">
      <c r="A39" s="51"/>
      <c r="B39" s="265"/>
      <c r="C39" s="217"/>
      <c r="D39" s="217"/>
      <c r="E39" s="217"/>
      <c r="F39" s="217"/>
      <c r="G39" s="217"/>
      <c r="H39" s="218"/>
      <c r="I39" s="216"/>
      <c r="J39" s="218"/>
      <c r="K39" s="114"/>
      <c r="L39" s="1"/>
      <c r="M39" s="46"/>
    </row>
    <row r="40" spans="1:13" s="21" customFormat="1" ht="15" customHeight="1">
      <c r="A40" s="51"/>
      <c r="B40" s="265"/>
      <c r="C40" s="217"/>
      <c r="D40" s="217"/>
      <c r="E40" s="217"/>
      <c r="F40" s="217"/>
      <c r="G40" s="217"/>
      <c r="H40" s="218"/>
      <c r="I40" s="216"/>
      <c r="J40" s="218"/>
      <c r="K40" s="114"/>
      <c r="L40" s="1"/>
      <c r="M40" s="46"/>
    </row>
    <row r="41" spans="1:13" s="21" customFormat="1" ht="15" customHeight="1">
      <c r="A41" s="51"/>
      <c r="B41" s="265"/>
      <c r="C41" s="217"/>
      <c r="D41" s="217"/>
      <c r="E41" s="217"/>
      <c r="F41" s="217"/>
      <c r="G41" s="217"/>
      <c r="H41" s="218"/>
      <c r="I41" s="216"/>
      <c r="J41" s="218"/>
      <c r="K41" s="114"/>
      <c r="L41" s="1"/>
      <c r="M41" s="46"/>
    </row>
    <row r="42" spans="1:13" s="21" customFormat="1" ht="15" customHeight="1">
      <c r="A42" s="51"/>
      <c r="B42" s="265"/>
      <c r="C42" s="217"/>
      <c r="D42" s="217"/>
      <c r="E42" s="217"/>
      <c r="F42" s="217"/>
      <c r="G42" s="217"/>
      <c r="H42" s="218"/>
      <c r="I42" s="216"/>
      <c r="J42" s="218"/>
      <c r="K42" s="114"/>
      <c r="L42" s="1"/>
      <c r="M42" s="46"/>
    </row>
    <row r="43" spans="1:13" s="21" customFormat="1" ht="15" customHeight="1">
      <c r="A43" s="51"/>
      <c r="B43" s="265"/>
      <c r="C43" s="217"/>
      <c r="D43" s="217"/>
      <c r="E43" s="217"/>
      <c r="F43" s="217"/>
      <c r="G43" s="217"/>
      <c r="H43" s="218"/>
      <c r="I43" s="216"/>
      <c r="J43" s="218"/>
      <c r="K43" s="114"/>
      <c r="L43" s="1"/>
      <c r="M43" s="46"/>
    </row>
    <row r="44" spans="1:13" s="21" customFormat="1" ht="15" customHeight="1">
      <c r="A44" s="51"/>
      <c r="B44" s="265"/>
      <c r="C44" s="217"/>
      <c r="D44" s="217"/>
      <c r="E44" s="217"/>
      <c r="F44" s="217"/>
      <c r="G44" s="217"/>
      <c r="H44" s="218"/>
      <c r="I44" s="216"/>
      <c r="J44" s="218"/>
      <c r="K44" s="114"/>
      <c r="L44" s="1"/>
      <c r="M44" s="46"/>
    </row>
    <row r="45" spans="1:13" s="21" customFormat="1" ht="15" customHeight="1">
      <c r="A45" s="51"/>
      <c r="B45" s="265"/>
      <c r="C45" s="217"/>
      <c r="D45" s="217"/>
      <c r="E45" s="217"/>
      <c r="F45" s="217"/>
      <c r="G45" s="217"/>
      <c r="H45" s="218"/>
      <c r="I45" s="216"/>
      <c r="J45" s="218"/>
      <c r="K45" s="114"/>
      <c r="L45" s="1"/>
      <c r="M45" s="46"/>
    </row>
    <row r="46" spans="1:13" s="21" customFormat="1" ht="15" customHeight="1">
      <c r="A46" s="51"/>
      <c r="B46" s="265"/>
      <c r="C46" s="217"/>
      <c r="D46" s="217"/>
      <c r="E46" s="217"/>
      <c r="F46" s="217"/>
      <c r="G46" s="217"/>
      <c r="H46" s="218"/>
      <c r="I46" s="216"/>
      <c r="J46" s="218"/>
      <c r="K46" s="114"/>
      <c r="L46" s="1"/>
      <c r="M46" s="46"/>
    </row>
    <row r="47" spans="1:13" s="21" customFormat="1" ht="15" customHeight="1">
      <c r="A47" s="51"/>
      <c r="B47" s="265"/>
      <c r="C47" s="217"/>
      <c r="D47" s="217"/>
      <c r="E47" s="217"/>
      <c r="F47" s="217"/>
      <c r="G47" s="217"/>
      <c r="H47" s="218"/>
      <c r="I47" s="216"/>
      <c r="J47" s="218"/>
      <c r="K47" s="114"/>
      <c r="L47" s="1"/>
      <c r="M47" s="46"/>
    </row>
    <row r="48" spans="1:13" s="21" customFormat="1" ht="15" customHeight="1">
      <c r="A48" s="51"/>
      <c r="B48" s="265"/>
      <c r="C48" s="217"/>
      <c r="D48" s="217"/>
      <c r="E48" s="217"/>
      <c r="F48" s="217"/>
      <c r="G48" s="217"/>
      <c r="H48" s="218"/>
      <c r="I48" s="216"/>
      <c r="J48" s="218"/>
      <c r="K48" s="114"/>
      <c r="L48" s="1"/>
      <c r="M48" s="46"/>
    </row>
    <row r="49" spans="1:13" s="21" customFormat="1" ht="15" customHeight="1">
      <c r="A49" s="51"/>
      <c r="B49" s="265"/>
      <c r="C49" s="217"/>
      <c r="D49" s="217"/>
      <c r="E49" s="217"/>
      <c r="F49" s="217"/>
      <c r="G49" s="217"/>
      <c r="H49" s="218"/>
      <c r="I49" s="216"/>
      <c r="J49" s="218"/>
      <c r="K49" s="114"/>
      <c r="L49" s="1"/>
      <c r="M49" s="46"/>
    </row>
    <row r="50" spans="1:13" s="21" customFormat="1" ht="15" customHeight="1">
      <c r="A50" s="51"/>
      <c r="B50" s="265"/>
      <c r="C50" s="217"/>
      <c r="D50" s="217"/>
      <c r="E50" s="217"/>
      <c r="F50" s="217"/>
      <c r="G50" s="217"/>
      <c r="H50" s="218"/>
      <c r="I50" s="216"/>
      <c r="J50" s="218"/>
      <c r="K50" s="114"/>
      <c r="L50" s="1"/>
      <c r="M50" s="46"/>
    </row>
    <row r="51" spans="1:13" s="21" customFormat="1" ht="15" customHeight="1">
      <c r="A51" s="51"/>
      <c r="B51" s="265"/>
      <c r="C51" s="217"/>
      <c r="D51" s="217"/>
      <c r="E51" s="217"/>
      <c r="F51" s="217"/>
      <c r="G51" s="217"/>
      <c r="H51" s="218"/>
      <c r="I51" s="216"/>
      <c r="J51" s="218"/>
      <c r="K51" s="114"/>
      <c r="L51" s="1"/>
      <c r="M51" s="46"/>
    </row>
    <row r="52" spans="1:13" s="21" customFormat="1" ht="15" customHeight="1">
      <c r="A52" s="51"/>
      <c r="B52" s="265"/>
      <c r="C52" s="217"/>
      <c r="D52" s="217"/>
      <c r="E52" s="217"/>
      <c r="F52" s="217"/>
      <c r="G52" s="217"/>
      <c r="H52" s="218"/>
      <c r="I52" s="216"/>
      <c r="J52" s="218"/>
      <c r="K52" s="114"/>
      <c r="L52" s="1"/>
      <c r="M52" s="46"/>
    </row>
    <row r="53" spans="1:13" s="21" customFormat="1" ht="15" customHeight="1">
      <c r="A53" s="51"/>
      <c r="B53" s="265"/>
      <c r="C53" s="217"/>
      <c r="D53" s="217"/>
      <c r="E53" s="217"/>
      <c r="F53" s="217"/>
      <c r="G53" s="217"/>
      <c r="H53" s="218"/>
      <c r="I53" s="216"/>
      <c r="J53" s="218"/>
      <c r="K53" s="114"/>
      <c r="L53" s="1"/>
      <c r="M53" s="46"/>
    </row>
    <row r="54" spans="1:13" s="21" customFormat="1" ht="15" customHeight="1">
      <c r="A54" s="51"/>
      <c r="B54" s="265"/>
      <c r="C54" s="217"/>
      <c r="D54" s="217"/>
      <c r="E54" s="217"/>
      <c r="F54" s="217"/>
      <c r="G54" s="217"/>
      <c r="H54" s="218"/>
      <c r="I54" s="216"/>
      <c r="J54" s="218"/>
      <c r="K54" s="114"/>
      <c r="L54" s="1"/>
      <c r="M54" s="46"/>
    </row>
    <row r="55" spans="1:13" s="21" customFormat="1" ht="15" customHeight="1">
      <c r="A55" s="51"/>
      <c r="B55" s="265"/>
      <c r="C55" s="217"/>
      <c r="D55" s="217"/>
      <c r="E55" s="217"/>
      <c r="F55" s="217"/>
      <c r="G55" s="217"/>
      <c r="H55" s="218"/>
      <c r="I55" s="216"/>
      <c r="J55" s="218"/>
      <c r="K55" s="114"/>
      <c r="L55" s="1"/>
      <c r="M55" s="46"/>
    </row>
    <row r="56" spans="1:13" s="2" customFormat="1" ht="15" customHeight="1">
      <c r="A56" s="47"/>
      <c r="B56" s="199"/>
      <c r="C56" s="198"/>
      <c r="D56" s="198"/>
      <c r="E56" s="198"/>
      <c r="F56" s="198"/>
      <c r="G56" s="198"/>
      <c r="H56" s="198"/>
      <c r="I56" s="216"/>
      <c r="J56" s="218"/>
      <c r="K56" s="114"/>
      <c r="L56" s="1"/>
      <c r="M56" s="48"/>
    </row>
    <row r="57" spans="1:13" s="2" customFormat="1" ht="15" customHeight="1" thickBot="1">
      <c r="A57" s="47"/>
      <c r="B57" s="272"/>
      <c r="C57" s="273"/>
      <c r="D57" s="273"/>
      <c r="E57" s="273"/>
      <c r="F57" s="273"/>
      <c r="G57" s="273"/>
      <c r="H57" s="274"/>
      <c r="I57" s="216"/>
      <c r="J57" s="218"/>
      <c r="K57" s="114"/>
      <c r="L57" s="1"/>
      <c r="M57" s="48"/>
    </row>
    <row r="58" spans="1:13" s="2" customFormat="1" ht="15" customHeight="1" thickBot="1">
      <c r="A58" s="47"/>
      <c r="B58" s="266"/>
      <c r="C58" s="266"/>
      <c r="D58" s="266"/>
      <c r="E58" s="266"/>
      <c r="F58" s="266"/>
      <c r="G58" s="266"/>
      <c r="H58" s="266"/>
      <c r="I58" s="111"/>
      <c r="J58" s="111"/>
      <c r="K58" s="112"/>
      <c r="L58" s="113">
        <f>SUM(K18:K57)</f>
        <v>0</v>
      </c>
      <c r="M58" s="48"/>
    </row>
    <row r="59" spans="1:13" ht="15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3"/>
    </row>
    <row r="60" spans="1:13" ht="1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</row>
    <row r="66" ht="15">
      <c r="J66" s="75"/>
    </row>
  </sheetData>
  <sheetProtection password="C258" sheet="1" objects="1" scenarios="1" formatColumns="0" selectLockedCells="1"/>
  <mergeCells count="91">
    <mergeCell ref="B55:H55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B51:H51"/>
    <mergeCell ref="B52:H52"/>
    <mergeCell ref="B53:H53"/>
    <mergeCell ref="B54:H54"/>
    <mergeCell ref="B47:H47"/>
    <mergeCell ref="B48:H48"/>
    <mergeCell ref="B49:H49"/>
    <mergeCell ref="B50:H50"/>
    <mergeCell ref="B43:H43"/>
    <mergeCell ref="B44:H44"/>
    <mergeCell ref="B45:H45"/>
    <mergeCell ref="B46:H46"/>
    <mergeCell ref="B56:H56"/>
    <mergeCell ref="I56:J56"/>
    <mergeCell ref="B57:H57"/>
    <mergeCell ref="B36:H36"/>
    <mergeCell ref="B37:H37"/>
    <mergeCell ref="B38:H38"/>
    <mergeCell ref="B39:H39"/>
    <mergeCell ref="B40:H40"/>
    <mergeCell ref="B41:H41"/>
    <mergeCell ref="B42:H42"/>
    <mergeCell ref="E9:I9"/>
    <mergeCell ref="E11:I11"/>
    <mergeCell ref="E2:J5"/>
    <mergeCell ref="B17:H17"/>
    <mergeCell ref="I17:J17"/>
    <mergeCell ref="B13:C13"/>
    <mergeCell ref="D13:G15"/>
    <mergeCell ref="J13:L13"/>
    <mergeCell ref="B14:C14"/>
    <mergeCell ref="J14:L15"/>
    <mergeCell ref="I22:J22"/>
    <mergeCell ref="I23:J23"/>
    <mergeCell ref="B22:H22"/>
    <mergeCell ref="B18:H18"/>
    <mergeCell ref="I18:J18"/>
    <mergeCell ref="I19:J19"/>
    <mergeCell ref="I20:J20"/>
    <mergeCell ref="I21:J21"/>
    <mergeCell ref="B19:H19"/>
    <mergeCell ref="B20:H20"/>
    <mergeCell ref="I57:J57"/>
    <mergeCell ref="B58:H58"/>
    <mergeCell ref="B27:H27"/>
    <mergeCell ref="B28:H28"/>
    <mergeCell ref="B29:H29"/>
    <mergeCell ref="B30:H30"/>
    <mergeCell ref="B31:H31"/>
    <mergeCell ref="B32:H32"/>
    <mergeCell ref="B33:H33"/>
    <mergeCell ref="I38:J38"/>
    <mergeCell ref="B21:H21"/>
    <mergeCell ref="B23:H23"/>
    <mergeCell ref="B24:H24"/>
    <mergeCell ref="B25:H25"/>
    <mergeCell ref="B26:H26"/>
    <mergeCell ref="I37:J37"/>
    <mergeCell ref="B34:H34"/>
    <mergeCell ref="B35:H35"/>
    <mergeCell ref="I33:J33"/>
    <mergeCell ref="I34:J34"/>
    <mergeCell ref="I35:J35"/>
    <mergeCell ref="I36:J36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53:J53"/>
    <mergeCell ref="I54:J54"/>
    <mergeCell ref="I55:J55"/>
    <mergeCell ref="I49:J49"/>
    <mergeCell ref="I50:J50"/>
    <mergeCell ref="I51:J51"/>
    <mergeCell ref="I52:J52"/>
  </mergeCells>
  <printOptions horizontalCentered="1"/>
  <pageMargins left="0.5" right="0.5" top="0.5" bottom="0.5" header="0.5" footer="0.25"/>
  <pageSetup horizontalDpi="600" verticalDpi="600" orientation="portrait" scale="90" r:id="rId2"/>
  <headerFooter alignWithMargins="0">
    <oddFooter>&amp;R&amp;8 735&amp;"Arial Black,Regular"F &amp;"Arial,Regular"030107 PMT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</dc:creator>
  <cp:keywords/>
  <dc:description/>
  <cp:lastModifiedBy>Louis Taylor</cp:lastModifiedBy>
  <cp:lastPrinted>2007-09-20T17:43:25Z</cp:lastPrinted>
  <dcterms:created xsi:type="dcterms:W3CDTF">2006-08-02T18:53:55Z</dcterms:created>
  <dcterms:modified xsi:type="dcterms:W3CDTF">2008-02-19T16:10:48Z</dcterms:modified>
  <cp:category/>
  <cp:version/>
  <cp:contentType/>
  <cp:contentStatus/>
</cp:coreProperties>
</file>